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工业企业填报" sheetId="1" r:id="rId1"/>
    <sheet name="Sheet1" sheetId="5" r:id="rId2"/>
    <sheet name="非工业企业填报 (2)" sheetId="4" r:id="rId3"/>
  </sheets>
  <calcPr calcId="144525"/>
</workbook>
</file>

<file path=xl/sharedStrings.xml><?xml version="1.0" encoding="utf-8"?>
<sst xmlns="http://schemas.openxmlformats.org/spreadsheetml/2006/main" count="726" uniqueCount="490">
  <si>
    <t>增加值台账计算表</t>
  </si>
  <si>
    <t>中间投入</t>
  </si>
  <si>
    <t>折旧(固定资产)</t>
  </si>
  <si>
    <t>劳动者报酬</t>
  </si>
  <si>
    <t>生产税净额</t>
  </si>
  <si>
    <t>营业盈余</t>
  </si>
  <si>
    <t>（工业企业填报）</t>
  </si>
  <si>
    <t>生产法工业增加值</t>
  </si>
  <si>
    <t>收入法工业增加值</t>
  </si>
  <si>
    <t>生产法工业增加值率（%）</t>
  </si>
  <si>
    <t>收入法工业增加值率（%）</t>
  </si>
  <si>
    <t>组织机构代码：</t>
  </si>
  <si>
    <t>单位详细名称：</t>
  </si>
  <si>
    <r>
      <rPr>
        <sz val="9"/>
        <color indexed="8"/>
        <rFont val="宋体"/>
        <charset val="134"/>
      </rPr>
      <t>2020</t>
    </r>
    <r>
      <rPr>
        <sz val="9"/>
        <color indexed="8"/>
        <rFont val="宋体"/>
        <charset val="134"/>
      </rPr>
      <t xml:space="preserve">  年</t>
    </r>
  </si>
  <si>
    <t>计量单位：千 元、人</t>
  </si>
  <si>
    <t>指标名称</t>
  </si>
  <si>
    <t>代码</t>
  </si>
  <si>
    <t>本年</t>
  </si>
  <si>
    <t>甲</t>
  </si>
  <si>
    <t>乙</t>
  </si>
  <si>
    <t>1</t>
  </si>
  <si>
    <t>一、年初存货</t>
  </si>
  <si>
    <t>101</t>
  </si>
  <si>
    <t xml:space="preserve">    研发费用</t>
  </si>
  <si>
    <t xml:space="preserve">      其中：产成品</t>
  </si>
  <si>
    <t>102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</si>
  <si>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财务费用</t>
    </r>
  </si>
  <si>
    <t>317</t>
  </si>
  <si>
    <t>二、期末资产负债</t>
  </si>
  <si>
    <t>—</t>
  </si>
  <si>
    <t xml:space="preserve">    利息费用</t>
  </si>
  <si>
    <t>319</t>
  </si>
  <si>
    <t>附表：</t>
  </si>
  <si>
    <t xml:space="preserve">    流动资产合计</t>
  </si>
  <si>
    <t>201</t>
  </si>
  <si>
    <t xml:space="preserve">    利息收入</t>
  </si>
  <si>
    <t>318</t>
  </si>
  <si>
    <t>以上增加值数据是否包括非本法人单位数据？</t>
  </si>
  <si>
    <t>是（  ）</t>
  </si>
  <si>
    <t>否（  ）</t>
  </si>
  <si>
    <t xml:space="preserve">    其中：应收账款</t>
  </si>
  <si>
    <t>202</t>
  </si>
  <si>
    <t xml:space="preserve">    资产减值损失</t>
  </si>
  <si>
    <t>320</t>
  </si>
  <si>
    <t xml:space="preserve">      　　　存货</t>
  </si>
  <si>
    <t>205</t>
  </si>
  <si>
    <t xml:space="preserve">    其他收益</t>
  </si>
  <si>
    <t xml:space="preserve">    其中：产成品</t>
  </si>
  <si>
    <t>206</t>
  </si>
  <si>
    <t xml:space="preserve">    投资收益(损失以"-"号记)</t>
  </si>
  <si>
    <t>322</t>
  </si>
  <si>
    <t>如包括非本法人单位数据，请罗列：</t>
  </si>
  <si>
    <t xml:space="preserve">    长期股权投资</t>
  </si>
  <si>
    <t xml:space="preserve">    公允价值变动收益(损失以"-"号记)</t>
  </si>
  <si>
    <t>321</t>
  </si>
  <si>
    <t>（一）</t>
  </si>
  <si>
    <t xml:space="preserve">    固定资产原价</t>
  </si>
  <si>
    <t>209</t>
  </si>
  <si>
    <t xml:space="preserve">    资产处置收益(损失以“-”号记)</t>
  </si>
  <si>
    <t>（二）</t>
  </si>
  <si>
    <t xml:space="preserve">      其中：房屋和构筑物</t>
  </si>
  <si>
    <t xml:space="preserve">    营业利润</t>
  </si>
  <si>
    <t>323</t>
  </si>
  <si>
    <t>（三）</t>
  </si>
  <si>
    <t xml:space="preserve">            机器设备</t>
  </si>
  <si>
    <t xml:space="preserve">    营业外收入</t>
  </si>
  <si>
    <t>325</t>
  </si>
  <si>
    <t xml:space="preserve">    累计折旧</t>
  </si>
  <si>
    <t>210</t>
  </si>
  <si>
    <t xml:space="preserve">    营业外支出</t>
  </si>
  <si>
    <t>326</t>
  </si>
  <si>
    <t xml:space="preserve">      其中：本年折旧</t>
  </si>
  <si>
    <t>211</t>
  </si>
  <si>
    <t xml:space="preserve">    利润总额</t>
  </si>
  <si>
    <t>327</t>
  </si>
  <si>
    <t>收入法和生产法计算公式</t>
  </si>
  <si>
    <t xml:space="preserve">    固定资产净额</t>
  </si>
  <si>
    <t xml:space="preserve">    所得税费用</t>
  </si>
  <si>
    <t>328</t>
  </si>
  <si>
    <t xml:space="preserve">    在建工程</t>
  </si>
  <si>
    <t>212</t>
  </si>
  <si>
    <t>五、人工成本其他费用及增值税</t>
  </si>
  <si>
    <r>
      <rPr>
        <b/>
        <sz val="12"/>
        <rFont val="宋体"/>
        <charset val="134"/>
      </rPr>
      <t>生产法工业增加值</t>
    </r>
    <r>
      <rPr>
        <sz val="12"/>
        <rFont val="宋体"/>
        <charset val="134"/>
      </rPr>
      <t>=工业总产值（当年价格）-中间投入+应交增值税</t>
    </r>
  </si>
  <si>
    <t xml:space="preserve">    无形资产</t>
  </si>
  <si>
    <t xml:space="preserve">    应付职工薪酬（本年贷方累计发生额）</t>
  </si>
  <si>
    <t>401</t>
  </si>
  <si>
    <t xml:space="preserve">     其中：土地使用权</t>
  </si>
  <si>
    <t xml:space="preserve">      其中：工资、奖金、津贴和补贴</t>
  </si>
  <si>
    <r>
      <rPr>
        <b/>
        <sz val="12"/>
        <rFont val="宋体"/>
        <charset val="134"/>
      </rPr>
      <t>收入法工业增加值</t>
    </r>
    <r>
      <rPr>
        <sz val="12"/>
        <rFont val="宋体"/>
        <charset val="134"/>
      </rPr>
      <t>=折旧(固定资产)+劳动者报酬+生产税净额+营业盈余</t>
    </r>
  </si>
  <si>
    <t xml:space="preserve">    资产总计</t>
  </si>
  <si>
    <t>213</t>
  </si>
  <si>
    <r>
      <rPr>
        <sz val="9"/>
        <color indexed="8"/>
        <rFont val="宋体"/>
        <charset val="134"/>
      </rPr>
      <t xml:space="preserve">            </t>
    </r>
    <r>
      <rPr>
        <sz val="9"/>
        <color indexed="8"/>
        <rFont val="宋体"/>
        <charset val="134"/>
      </rPr>
      <t>福利费</t>
    </r>
  </si>
  <si>
    <t xml:space="preserve">    流动负债合计</t>
  </si>
  <si>
    <t>214</t>
  </si>
  <si>
    <t xml:space="preserve">            社保费</t>
  </si>
  <si>
    <r>
      <rPr>
        <b/>
        <sz val="12"/>
        <rFont val="宋体"/>
        <charset val="134"/>
      </rPr>
      <t>生产法工业增加值率</t>
    </r>
    <r>
      <rPr>
        <sz val="12"/>
        <rFont val="宋体"/>
        <charset val="134"/>
      </rPr>
      <t>=生产法工业增加值/工业总产值（当年价格）</t>
    </r>
  </si>
  <si>
    <t xml:space="preserve">      其中：应付账款</t>
  </si>
  <si>
    <t>215</t>
  </si>
  <si>
    <t xml:space="preserve">            住房公积金</t>
  </si>
  <si>
    <t xml:space="preserve">    负债合计</t>
  </si>
  <si>
    <t>217</t>
  </si>
  <si>
    <t xml:space="preserve">            工会经费</t>
  </si>
  <si>
    <r>
      <rPr>
        <b/>
        <sz val="12"/>
        <rFont val="宋体"/>
        <charset val="134"/>
      </rPr>
      <t>收入法工业增加值率</t>
    </r>
    <r>
      <rPr>
        <sz val="12"/>
        <rFont val="宋体"/>
        <charset val="134"/>
      </rPr>
      <t>=收入法工业增加值/工业总产值（当年价格）</t>
    </r>
  </si>
  <si>
    <t xml:space="preserve">    所有者权益合计</t>
  </si>
  <si>
    <t>218</t>
  </si>
  <si>
    <t xml:space="preserve">            职工教育经费</t>
  </si>
  <si>
    <t xml:space="preserve">      其中：实收资本</t>
  </si>
  <si>
    <t>219</t>
  </si>
  <si>
    <t xml:space="preserve">            劳务人员派遣薪酬</t>
  </si>
  <si>
    <t xml:space="preserve">         　   国家资本</t>
  </si>
  <si>
    <t>220</t>
  </si>
  <si>
    <t xml:space="preserve">            其他职工薪酬</t>
  </si>
  <si>
    <t xml:space="preserve">         　   集体资本</t>
  </si>
  <si>
    <t>221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</si>
  <si>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其他属于劳动者报酬的部分</t>
    </r>
  </si>
  <si>
    <t xml:space="preserve">         　   法人资本</t>
  </si>
  <si>
    <t>222</t>
  </si>
  <si>
    <t xml:space="preserve">     上交政府的各项非税费用</t>
  </si>
  <si>
    <t xml:space="preserve">         　   个人资本</t>
  </si>
  <si>
    <t>223</t>
  </si>
  <si>
    <r>
      <rPr>
        <sz val="9"/>
        <color indexed="8"/>
        <rFont val="宋体"/>
        <charset val="134"/>
      </rPr>
      <t xml:space="preserve">     </t>
    </r>
    <r>
      <rPr>
        <sz val="9"/>
        <color indexed="8"/>
        <rFont val="宋体"/>
        <charset val="134"/>
      </rPr>
      <t>水电费</t>
    </r>
  </si>
  <si>
    <t xml:space="preserve">         　   港澳台资本</t>
  </si>
  <si>
    <t>224</t>
  </si>
  <si>
    <t xml:space="preserve">         其中：上缴的各项税费</t>
  </si>
  <si>
    <t xml:space="preserve">         　   外商资本</t>
  </si>
  <si>
    <t>225</t>
  </si>
  <si>
    <t xml:space="preserve">      差旅费</t>
  </si>
  <si>
    <t>三、制造成本</t>
  </si>
  <si>
    <t>801</t>
  </si>
  <si>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应交增值税</t>
    </r>
  </si>
  <si>
    <t>402</t>
  </si>
  <si>
    <t xml:space="preserve">    直接材料消耗</t>
  </si>
  <si>
    <t>802</t>
  </si>
  <si>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销项税额</t>
    </r>
  </si>
  <si>
    <t>404</t>
  </si>
  <si>
    <t xml:space="preserve">    生产部门人员薪酬</t>
  </si>
  <si>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进项税额</t>
    </r>
  </si>
  <si>
    <t>403</t>
  </si>
  <si>
    <t>四、损益及分配</t>
  </si>
  <si>
    <t>六、其他资料</t>
  </si>
  <si>
    <t xml:space="preserve">    营业收入</t>
  </si>
  <si>
    <t>301</t>
  </si>
  <si>
    <t xml:space="preserve">    工业总产值（当年价格）</t>
  </si>
  <si>
    <t>601</t>
  </si>
  <si>
    <t xml:space="preserve">      其中：主营业务收入</t>
  </si>
  <si>
    <t>302</t>
  </si>
  <si>
    <t xml:space="preserve">    平均用工人数(人)</t>
  </si>
  <si>
    <t xml:space="preserve">    营业成本</t>
  </si>
  <si>
    <t>307</t>
  </si>
  <si>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期末用工人数(人)</t>
    </r>
  </si>
  <si>
    <t xml:space="preserve">    税金及附加</t>
  </si>
  <si>
    <t>309</t>
  </si>
  <si>
    <t xml:space="preserve">    从业人员期末人数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</si>
  <si>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1</t>
    </r>
  </si>
  <si>
    <t xml:space="preserve">    销售费用</t>
  </si>
  <si>
    <t>312</t>
  </si>
  <si>
    <t xml:space="preserve">    从业人员平均人数</t>
  </si>
  <si>
    <t>08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</si>
  <si>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管理费用</t>
    </r>
  </si>
  <si>
    <t>313</t>
  </si>
  <si>
    <t xml:space="preserve">    其中：上交管理费</t>
  </si>
  <si>
    <t>872</t>
  </si>
  <si>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董事会费</t>
    </r>
  </si>
  <si>
    <t>877</t>
  </si>
  <si>
    <t>补充资料：</t>
  </si>
  <si>
    <t>R&amp;D经费（万元）</t>
  </si>
  <si>
    <t>碳排放量（万吨）</t>
  </si>
  <si>
    <t>单位负责人：</t>
  </si>
  <si>
    <t>统计负责人：</t>
  </si>
  <si>
    <t>填 表 人：</t>
  </si>
  <si>
    <t>联系电话：</t>
  </si>
  <si>
    <t>分  机  号：</t>
  </si>
  <si>
    <t>报出日期：</t>
  </si>
  <si>
    <t>工业企业成本费用</t>
  </si>
  <si>
    <t>(成本费用调查单位填报)</t>
  </si>
  <si>
    <t>表    号：</t>
  </si>
  <si>
    <t>Ｂ１０３－２表</t>
  </si>
  <si>
    <t>统一社会信用代码□□□□□□□□□□□□□□□□□□</t>
  </si>
  <si>
    <t>制定机关：</t>
  </si>
  <si>
    <t>国家统计局</t>
  </si>
  <si>
    <t>尚未领取统一社会信用代码的填写原组织机构代码□□□□□□□□－□</t>
  </si>
  <si>
    <t>文    号：</t>
  </si>
  <si>
    <r>
      <rPr>
        <sz val="9"/>
        <rFont val="宋体"/>
        <charset val="134"/>
      </rPr>
      <t>国统字</t>
    </r>
    <r>
      <rPr>
        <sz val="9"/>
        <rFont val="方正小标宋简体"/>
        <charset val="134"/>
      </rPr>
      <t>〔</t>
    </r>
    <r>
      <rPr>
        <sz val="9"/>
        <rFont val="宋体"/>
        <charset val="134"/>
      </rPr>
      <t>2020</t>
    </r>
    <r>
      <rPr>
        <sz val="9"/>
        <rFont val="方正小标宋简体"/>
        <charset val="134"/>
      </rPr>
      <t>〕</t>
    </r>
    <r>
      <rPr>
        <sz val="9"/>
        <rFont val="宋体"/>
        <charset val="134"/>
      </rPr>
      <t>105号</t>
    </r>
  </si>
  <si>
    <t xml:space="preserve">２０２０ 年   </t>
  </si>
  <si>
    <t>有效期至：</t>
  </si>
  <si>
    <t>计量单位</t>
  </si>
  <si>
    <t>计量</t>
  </si>
  <si>
    <t>单位</t>
  </si>
  <si>
    <t>丙</t>
  </si>
  <si>
    <t>千元</t>
  </si>
  <si>
    <t>研发费用</t>
  </si>
  <si>
    <t>其中：产成品</t>
  </si>
  <si>
    <t>财务费用</t>
  </si>
  <si>
    <t>其中：利息费用</t>
  </si>
  <si>
    <t>流动资产合计</t>
  </si>
  <si>
    <t>利息收入</t>
  </si>
  <si>
    <t>其中：应收账款</t>
  </si>
  <si>
    <t>资产减值损失</t>
  </si>
  <si>
    <t xml:space="preserve">      存货</t>
  </si>
  <si>
    <t>其他收益</t>
  </si>
  <si>
    <t>投资收益(损失以“-”号记)</t>
  </si>
  <si>
    <t>公允价值变动收益(损失以“-”号记)</t>
  </si>
  <si>
    <t>固定资产原价</t>
  </si>
  <si>
    <t>资产处置收益(损失以“-”号记)</t>
  </si>
  <si>
    <t xml:space="preserve">  其中：房屋和构筑物</t>
  </si>
  <si>
    <t>营业利润</t>
  </si>
  <si>
    <t xml:space="preserve">        机器设备    </t>
  </si>
  <si>
    <t>营业外收入</t>
  </si>
  <si>
    <t>累计折旧</t>
  </si>
  <si>
    <t>营业外支出</t>
  </si>
  <si>
    <t>其中：本年折旧</t>
  </si>
  <si>
    <t>利润总额</t>
  </si>
  <si>
    <t>固定资产净额</t>
  </si>
  <si>
    <t>所得税费用</t>
  </si>
  <si>
    <t>在建工程</t>
  </si>
  <si>
    <t>五、人工成本、其他费用及增值税</t>
  </si>
  <si>
    <t>无形资产</t>
  </si>
  <si>
    <t>应付职工薪酬（本年贷方累计发生额）</t>
  </si>
  <si>
    <t xml:space="preserve">  其中：土地使用权</t>
  </si>
  <si>
    <t xml:space="preserve">  其中：工资、奖金、津贴和补贴</t>
  </si>
  <si>
    <t>资产总计</t>
  </si>
  <si>
    <t xml:space="preserve">        福利费</t>
  </si>
  <si>
    <t>流动负债合计</t>
  </si>
  <si>
    <t xml:space="preserve">        社保费</t>
  </si>
  <si>
    <t>其中：应付账款</t>
  </si>
  <si>
    <t xml:space="preserve">        住房公积金</t>
  </si>
  <si>
    <t>负债合计</t>
  </si>
  <si>
    <t xml:space="preserve">        工会经费</t>
  </si>
  <si>
    <t>所有者权益合计</t>
  </si>
  <si>
    <t xml:space="preserve">        职工教育经费</t>
  </si>
  <si>
    <t>其中：实收资本</t>
  </si>
  <si>
    <t xml:space="preserve">        劳务派遣人员薪酬</t>
  </si>
  <si>
    <t>国家资本</t>
  </si>
  <si>
    <t xml:space="preserve">        其他职工薪酬</t>
  </si>
  <si>
    <t>集体资本</t>
  </si>
  <si>
    <t>其他属于劳动者报酬的部分</t>
  </si>
  <si>
    <t>法人资本</t>
  </si>
  <si>
    <t>上交政府的各项非税费用</t>
  </si>
  <si>
    <t>个人资本</t>
  </si>
  <si>
    <t>水电费</t>
  </si>
  <si>
    <t>港澳台资本</t>
  </si>
  <si>
    <t xml:space="preserve">  其中：上缴的各项税费</t>
  </si>
  <si>
    <t>外商资本</t>
  </si>
  <si>
    <t>差旅费</t>
  </si>
  <si>
    <t>应交增值税</t>
  </si>
  <si>
    <t>直接材料消耗</t>
  </si>
  <si>
    <t>销项税额</t>
  </si>
  <si>
    <t>生产部门人员薪酬</t>
  </si>
  <si>
    <t>进项税额</t>
  </si>
  <si>
    <t>营业收入</t>
  </si>
  <si>
    <t>工业总产值(当年价格)</t>
  </si>
  <si>
    <t>其中：主营业务收入</t>
  </si>
  <si>
    <t>平均用工人数</t>
  </si>
  <si>
    <t>人</t>
  </si>
  <si>
    <t>营业成本</t>
  </si>
  <si>
    <t>期末用工人数</t>
  </si>
  <si>
    <t>税金及附加</t>
  </si>
  <si>
    <t>从业人员期末人数</t>
  </si>
  <si>
    <t>销售费用</t>
  </si>
  <si>
    <t>从业人员平均人数</t>
  </si>
  <si>
    <t>管理费用</t>
  </si>
  <si>
    <t>其中：上交管理费</t>
  </si>
  <si>
    <t>董事会费</t>
  </si>
  <si>
    <t>单位负责人：        统计负责人：        填表人：           联系电话：        报出日期：２０  年   月   日</t>
  </si>
  <si>
    <t>（非工业企业填报）</t>
  </si>
  <si>
    <t>收入法增加值</t>
  </si>
  <si>
    <t>收入法增加值率</t>
  </si>
  <si>
    <r>
      <rPr>
        <sz val="9"/>
        <color indexed="8"/>
        <rFont val="宋体"/>
        <charset val="134"/>
      </rPr>
      <t>20</t>
    </r>
    <r>
      <rPr>
        <sz val="9"/>
        <color indexed="8"/>
        <rFont val="宋体"/>
        <charset val="134"/>
      </rPr>
      <t>20</t>
    </r>
    <r>
      <rPr>
        <sz val="9"/>
        <color indexed="8"/>
        <rFont val="宋体"/>
        <charset val="134"/>
      </rPr>
      <t xml:space="preserve"> 年</t>
    </r>
  </si>
  <si>
    <t>五、管理费用</t>
  </si>
  <si>
    <t xml:space="preserve">    公司经费</t>
  </si>
  <si>
    <t>854</t>
  </si>
  <si>
    <t xml:space="preserve">      其中：行政管理人员工资</t>
  </si>
  <si>
    <t>855</t>
  </si>
  <si>
    <t xml:space="preserve">      　　　行政管理人员福利费</t>
  </si>
  <si>
    <t>856</t>
  </si>
  <si>
    <t xml:space="preserve">      　　　折旧费</t>
  </si>
  <si>
    <t>857</t>
  </si>
  <si>
    <t xml:space="preserve">      其中：应收账款</t>
  </si>
  <si>
    <t xml:space="preserve">      　　　差旅费</t>
  </si>
  <si>
    <t>315</t>
  </si>
  <si>
    <t xml:space="preserve">      　　　办公费</t>
  </si>
  <si>
    <t>858</t>
  </si>
  <si>
    <t xml:space="preserve">         　　 其中：产成品</t>
  </si>
  <si>
    <t xml:space="preserve">      　　　修理费</t>
  </si>
  <si>
    <t>859</t>
  </si>
  <si>
    <t xml:space="preserve">         　　　　　 在产品</t>
  </si>
  <si>
    <t>207</t>
  </si>
  <si>
    <t xml:space="preserve">      　　　机物料消耗</t>
  </si>
  <si>
    <t>860</t>
  </si>
  <si>
    <t xml:space="preserve">    固定资产合计</t>
  </si>
  <si>
    <t>208</t>
  </si>
  <si>
    <t xml:space="preserve">      　　　低值易耗品摊销</t>
  </si>
  <si>
    <t>861</t>
  </si>
  <si>
    <t>计算公式</t>
  </si>
  <si>
    <t xml:space="preserve">    工会经费</t>
  </si>
  <si>
    <t>316</t>
  </si>
  <si>
    <t xml:space="preserve">    无形资产摊销</t>
  </si>
  <si>
    <t>862</t>
  </si>
  <si>
    <r>
      <rPr>
        <b/>
        <sz val="12"/>
        <rFont val="宋体"/>
        <charset val="134"/>
      </rPr>
      <t>收入法增加值</t>
    </r>
    <r>
      <rPr>
        <sz val="12"/>
        <rFont val="宋体"/>
        <charset val="134"/>
      </rPr>
      <t>=折旧(固定资产)+劳动者报酬+生产税净额+营业盈余</t>
    </r>
  </si>
  <si>
    <t xml:space="preserve">    邮政通信费</t>
  </si>
  <si>
    <t>863</t>
  </si>
  <si>
    <t xml:space="preserve">    印刷费</t>
  </si>
  <si>
    <t>864</t>
  </si>
  <si>
    <r>
      <rPr>
        <b/>
        <sz val="12"/>
        <rFont val="宋体"/>
        <charset val="134"/>
      </rPr>
      <t>收入法增加值率</t>
    </r>
    <r>
      <rPr>
        <sz val="12"/>
        <rFont val="宋体"/>
        <charset val="134"/>
      </rPr>
      <t>=收入法工业增加值/工业总产值（当年价格）</t>
    </r>
  </si>
  <si>
    <t xml:space="preserve">    会议费</t>
  </si>
  <si>
    <t>865</t>
  </si>
  <si>
    <t xml:space="preserve">    水电费</t>
  </si>
  <si>
    <t>866</t>
  </si>
  <si>
    <t xml:space="preserve">      其中：上缴的各种税费</t>
  </si>
  <si>
    <t>867</t>
  </si>
  <si>
    <t xml:space="preserve">    非流动负债合计</t>
  </si>
  <si>
    <t>216</t>
  </si>
  <si>
    <t xml:space="preserve">    警卫消防费、人防基金</t>
  </si>
  <si>
    <t>868</t>
  </si>
  <si>
    <t xml:space="preserve">    仓库经费</t>
  </si>
  <si>
    <t>869</t>
  </si>
  <si>
    <t xml:space="preserve">    劳动保护费</t>
  </si>
  <si>
    <t>870</t>
  </si>
  <si>
    <t xml:space="preserve">      其中：保健补贴、洗理费</t>
  </si>
  <si>
    <t>871</t>
  </si>
  <si>
    <t xml:space="preserve">    上交管理费</t>
  </si>
  <si>
    <t xml:space="preserve">    职工取暖费和防暑降温费</t>
  </si>
  <si>
    <t>873</t>
  </si>
  <si>
    <t xml:space="preserve">    劳务费</t>
  </si>
  <si>
    <t>874</t>
  </si>
  <si>
    <t xml:space="preserve">    社保费</t>
  </si>
  <si>
    <t>875</t>
  </si>
  <si>
    <t xml:space="preserve">    住房公积金和住房补贴</t>
  </si>
  <si>
    <t>876</t>
  </si>
  <si>
    <t xml:space="preserve">    董事会费</t>
  </si>
  <si>
    <t xml:space="preserve">    聘请中介机构费(审计费)</t>
  </si>
  <si>
    <t>878</t>
  </si>
  <si>
    <t xml:space="preserve">    咨询费</t>
  </si>
  <si>
    <t>879</t>
  </si>
  <si>
    <t xml:space="preserve">    直接人工</t>
  </si>
  <si>
    <t>803</t>
  </si>
  <si>
    <t xml:space="preserve">    诉讼费</t>
  </si>
  <si>
    <t>880</t>
  </si>
  <si>
    <t xml:space="preserve">    其他直接费用</t>
  </si>
  <si>
    <t>804</t>
  </si>
  <si>
    <t xml:space="preserve">    业务招待费</t>
  </si>
  <si>
    <t>881</t>
  </si>
  <si>
    <t xml:space="preserve">      其中：支付给个人部分</t>
  </si>
  <si>
    <t>805</t>
  </si>
  <si>
    <t xml:space="preserve">    税金</t>
  </si>
  <si>
    <t>314</t>
  </si>
  <si>
    <t xml:space="preserve">            上交给政府部分</t>
  </si>
  <si>
    <t xml:space="preserve">    上交的各种专项费用</t>
  </si>
  <si>
    <t>882</t>
  </si>
  <si>
    <t xml:space="preserve">    制造费用</t>
  </si>
  <si>
    <t>806</t>
  </si>
  <si>
    <t xml:space="preserve">    技术转让费</t>
  </si>
  <si>
    <t>883</t>
  </si>
  <si>
    <t xml:space="preserve">      生产单位管理人员工资</t>
  </si>
  <si>
    <t>807</t>
  </si>
  <si>
    <t xml:space="preserve">    职工教育经费</t>
  </si>
  <si>
    <t>884</t>
  </si>
  <si>
    <t xml:space="preserve">      生产单位管理人员福利费</t>
  </si>
  <si>
    <t>808</t>
  </si>
  <si>
    <t xml:space="preserve">    技术(研究)开发费</t>
  </si>
  <si>
    <t>885</t>
  </si>
  <si>
    <t xml:space="preserve">      折旧费</t>
  </si>
  <si>
    <t>809</t>
  </si>
  <si>
    <t xml:space="preserve">      其中：支付科研人员的工资及福利费</t>
  </si>
  <si>
    <t>886</t>
  </si>
  <si>
    <t xml:space="preserve">      修理费</t>
  </si>
  <si>
    <t>810</t>
  </si>
  <si>
    <t xml:space="preserve">    汽车费支出</t>
  </si>
  <si>
    <t>887</t>
  </si>
  <si>
    <t xml:space="preserve">      经营租赁费</t>
  </si>
  <si>
    <t>811</t>
  </si>
  <si>
    <t xml:space="preserve">    排污费</t>
  </si>
  <si>
    <t>888</t>
  </si>
  <si>
    <t xml:space="preserve">      保险费</t>
  </si>
  <si>
    <t>812</t>
  </si>
  <si>
    <t xml:space="preserve">    绿化费</t>
  </si>
  <si>
    <t>889</t>
  </si>
  <si>
    <t xml:space="preserve">      取暖费</t>
  </si>
  <si>
    <t>813</t>
  </si>
  <si>
    <t xml:space="preserve">    坏账准备</t>
  </si>
  <si>
    <t>890</t>
  </si>
  <si>
    <t xml:space="preserve">      运输费</t>
  </si>
  <si>
    <t>814</t>
  </si>
  <si>
    <t xml:space="preserve">    存货跌价准备</t>
  </si>
  <si>
    <t>891</t>
  </si>
  <si>
    <t xml:space="preserve">      劳动保护费</t>
  </si>
  <si>
    <t>815</t>
  </si>
  <si>
    <t xml:space="preserve">    其他管理费用</t>
  </si>
  <si>
    <t>892</t>
  </si>
  <si>
    <t xml:space="preserve">        其中：保健补贴、洗理费</t>
  </si>
  <si>
    <t>816</t>
  </si>
  <si>
    <t>893</t>
  </si>
  <si>
    <t xml:space="preserve">      工具摊销</t>
  </si>
  <si>
    <t>817</t>
  </si>
  <si>
    <t xml:space="preserve">      设计制图费</t>
  </si>
  <si>
    <t>818</t>
  </si>
  <si>
    <t>六、财务费用</t>
  </si>
  <si>
    <t xml:space="preserve">      研发、试验检验费</t>
  </si>
  <si>
    <t>819</t>
  </si>
  <si>
    <t xml:space="preserve">      水电费</t>
  </si>
  <si>
    <t>820</t>
  </si>
  <si>
    <t xml:space="preserve">    利息支出</t>
  </si>
  <si>
    <t xml:space="preserve">        其中：上缴的各项税费</t>
  </si>
  <si>
    <t>821</t>
  </si>
  <si>
    <t xml:space="preserve">    汇兑损失</t>
  </si>
  <si>
    <t>894</t>
  </si>
  <si>
    <t xml:space="preserve">      机物料消耗</t>
  </si>
  <si>
    <t>822</t>
  </si>
  <si>
    <t xml:space="preserve">    金融服务和调剂外汇手续费</t>
  </si>
  <si>
    <t>895</t>
  </si>
  <si>
    <t>823</t>
  </si>
  <si>
    <t xml:space="preserve">    其他财务费用</t>
  </si>
  <si>
    <t>896</t>
  </si>
  <si>
    <t xml:space="preserve">      办公费</t>
  </si>
  <si>
    <t>824</t>
  </si>
  <si>
    <t>七、损益及分配</t>
  </si>
  <si>
    <t xml:space="preserve">      劳务费</t>
  </si>
  <si>
    <t>825</t>
  </si>
  <si>
    <t xml:space="preserve">      邮政通信费</t>
  </si>
  <si>
    <t>826</t>
  </si>
  <si>
    <t xml:space="preserve">      外部加工费</t>
  </si>
  <si>
    <t>827</t>
  </si>
  <si>
    <t xml:space="preserve">      社保费</t>
  </si>
  <si>
    <t>828</t>
  </si>
  <si>
    <t xml:space="preserve">      其中：主营业务成本</t>
  </si>
  <si>
    <t>308</t>
  </si>
  <si>
    <t xml:space="preserve">      其他制造费用</t>
  </si>
  <si>
    <t>829</t>
  </si>
  <si>
    <t xml:space="preserve">    营业税金及附加</t>
  </si>
  <si>
    <t xml:space="preserve">        其中：支付给个人部分</t>
  </si>
  <si>
    <t>830</t>
  </si>
  <si>
    <t xml:space="preserve">      其中：主营业务税金及附加</t>
  </si>
  <si>
    <t>310</t>
  </si>
  <si>
    <t xml:space="preserve">              上交给政府部分</t>
  </si>
  <si>
    <t xml:space="preserve">    其他业务利润</t>
  </si>
  <si>
    <t>311</t>
  </si>
  <si>
    <t>四、经营费用</t>
  </si>
  <si>
    <t xml:space="preserve">    运输费</t>
  </si>
  <si>
    <t>831</t>
  </si>
  <si>
    <t xml:space="preserve">    装卸费</t>
  </si>
  <si>
    <t>832</t>
  </si>
  <si>
    <t xml:space="preserve">    包装费</t>
  </si>
  <si>
    <t>833</t>
  </si>
  <si>
    <t xml:space="preserve">    保险费</t>
  </si>
  <si>
    <t>834</t>
  </si>
  <si>
    <t xml:space="preserve">    仓库保管费</t>
  </si>
  <si>
    <t>835</t>
  </si>
  <si>
    <t xml:space="preserve">      其中：补贴收入</t>
  </si>
  <si>
    <t>324</t>
  </si>
  <si>
    <t xml:space="preserve">    委托代销手续费</t>
  </si>
  <si>
    <t>836</t>
  </si>
  <si>
    <t xml:space="preserve">    广告费、展览费、宣传费</t>
  </si>
  <si>
    <t>837</t>
  </si>
  <si>
    <t xml:space="preserve">    业务费</t>
  </si>
  <si>
    <t>838</t>
  </si>
  <si>
    <t xml:space="preserve">    应交所得税</t>
  </si>
  <si>
    <t xml:space="preserve">    经营租赁费</t>
  </si>
  <si>
    <t>839</t>
  </si>
  <si>
    <t>八、人工成本及增值税</t>
  </si>
  <si>
    <t xml:space="preserve">    业务服务费用</t>
  </si>
  <si>
    <t>840</t>
  </si>
  <si>
    <t xml:space="preserve">    业务部门人员工资</t>
  </si>
  <si>
    <t>841</t>
  </si>
  <si>
    <t xml:space="preserve">    应交增值税</t>
  </si>
  <si>
    <t xml:space="preserve">    业务部门人员福利费</t>
  </si>
  <si>
    <t>842</t>
  </si>
  <si>
    <t xml:space="preserve">    进项税额</t>
  </si>
  <si>
    <t xml:space="preserve">    差旅费</t>
  </si>
  <si>
    <t>843</t>
  </si>
  <si>
    <t xml:space="preserve">    销项税额</t>
  </si>
  <si>
    <t xml:space="preserve">    办公费</t>
  </si>
  <si>
    <t>844</t>
  </si>
  <si>
    <t>845</t>
  </si>
  <si>
    <t xml:space="preserve">    招待费</t>
  </si>
  <si>
    <t>846</t>
  </si>
  <si>
    <t xml:space="preserve">    折旧费</t>
  </si>
  <si>
    <t>847</t>
  </si>
  <si>
    <t xml:space="preserve">    修理费</t>
  </si>
  <si>
    <t>848</t>
  </si>
  <si>
    <t xml:space="preserve">    机物料消耗</t>
  </si>
  <si>
    <t>849</t>
  </si>
  <si>
    <t xml:space="preserve">    低值易耗品摊销</t>
  </si>
  <si>
    <t>850</t>
  </si>
  <si>
    <t>851</t>
  </si>
  <si>
    <t xml:space="preserve">    其他经营费用</t>
  </si>
  <si>
    <t>852</t>
  </si>
  <si>
    <t>853</t>
  </si>
  <si>
    <t>R&amp;D经费（万元）：</t>
  </si>
  <si>
    <t>碳排放量（万吨）：</t>
  </si>
  <si>
    <t>备注：非工业企业只需计算收入法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</si>
</sst>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00000"/>
  </numFmts>
  <fonts count="46">
    <font>
      <sz val="12"/>
      <name val="宋体"/>
      <charset val="134"/>
    </font>
    <font>
      <b/>
      <sz val="22"/>
      <color indexed="8"/>
      <name val="黑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.5"/>
      <name val="Times New Roman"/>
      <charset val="134"/>
    </font>
    <font>
      <sz val="9"/>
      <name val="Times New Roman"/>
      <charset val="134"/>
    </font>
    <font>
      <sz val="12"/>
      <color theme="0"/>
      <name val="宋体"/>
      <charset val="134"/>
    </font>
    <font>
      <sz val="9"/>
      <color theme="0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方正小标宋简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38" borderId="8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30" borderId="77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75" applyNumberFormat="0" applyFill="0" applyAlignment="0" applyProtection="0">
      <alignment vertical="center"/>
    </xf>
    <xf numFmtId="0" fontId="25" fillId="0" borderId="75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0" borderId="7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29" borderId="76" applyNumberFormat="0" applyAlignment="0" applyProtection="0">
      <alignment vertical="center"/>
    </xf>
    <xf numFmtId="0" fontId="42" fillId="29" borderId="80" applyNumberFormat="0" applyAlignment="0" applyProtection="0">
      <alignment vertical="center"/>
    </xf>
    <xf numFmtId="0" fontId="24" fillId="19" borderId="74" applyNumberForma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3" fillId="0" borderId="81" applyNumberFormat="0" applyFill="0" applyAlignment="0" applyProtection="0">
      <alignment vertical="center"/>
    </xf>
    <xf numFmtId="0" fontId="36" fillId="0" borderId="78" applyNumberFormat="0" applyFill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22" fillId="16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protection locked="0"/>
    </xf>
    <xf numFmtId="0" fontId="0" fillId="0" borderId="10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176" fontId="6" fillId="0" borderId="17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176" fontId="5" fillId="7" borderId="13" xfId="0" applyNumberFormat="1" applyFont="1" applyFill="1" applyBorder="1" applyAlignment="1" applyProtection="1">
      <alignment horizontal="center" vertical="center" wrapText="1"/>
    </xf>
    <xf numFmtId="176" fontId="5" fillId="7" borderId="14" xfId="0" applyNumberFormat="1" applyFont="1" applyFill="1" applyBorder="1" applyAlignment="1" applyProtection="1">
      <alignment horizontal="center" vertical="center" wrapText="1"/>
    </xf>
    <xf numFmtId="176" fontId="5" fillId="7" borderId="15" xfId="0" applyNumberFormat="1" applyFont="1" applyFill="1" applyBorder="1" applyAlignment="1" applyProtection="1">
      <alignment horizontal="center" vertical="center" wrapText="1"/>
    </xf>
    <xf numFmtId="176" fontId="5" fillId="7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/>
    </xf>
    <xf numFmtId="10" fontId="6" fillId="0" borderId="16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10" fontId="6" fillId="0" borderId="18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</xf>
    <xf numFmtId="0" fontId="9" fillId="8" borderId="20" xfId="0" applyFont="1" applyFill="1" applyBorder="1" applyAlignment="1" applyProtection="1">
      <alignment horizontal="left" vertical="center" wrapText="1"/>
    </xf>
    <xf numFmtId="0" fontId="9" fillId="8" borderId="21" xfId="0" applyFont="1" applyFill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center" vertical="center"/>
    </xf>
    <xf numFmtId="0" fontId="9" fillId="8" borderId="23" xfId="0" applyFont="1" applyFill="1" applyBorder="1" applyAlignment="1" applyProtection="1">
      <alignment horizontal="left" vertical="center" wrapText="1"/>
    </xf>
    <xf numFmtId="0" fontId="9" fillId="8" borderId="24" xfId="0" applyFont="1" applyFill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center" vertical="center"/>
    </xf>
    <xf numFmtId="0" fontId="9" fillId="8" borderId="26" xfId="0" applyFont="1" applyFill="1" applyBorder="1" applyAlignment="1" applyProtection="1">
      <alignment horizontal="left" vertical="center" wrapText="1"/>
    </xf>
    <xf numFmtId="0" fontId="9" fillId="8" borderId="27" xfId="0" applyFont="1" applyFill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49" fontId="9" fillId="0" borderId="29" xfId="0" applyNumberFormat="1" applyFont="1" applyBorder="1" applyAlignment="1" applyProtection="1">
      <alignment horizontal="left" vertical="center"/>
    </xf>
    <xf numFmtId="49" fontId="9" fillId="0" borderId="30" xfId="0" applyNumberFormat="1" applyFont="1" applyBorder="1" applyAlignment="1" applyProtection="1">
      <alignment horizontal="left" vertical="center"/>
    </xf>
    <xf numFmtId="49" fontId="9" fillId="0" borderId="31" xfId="0" applyNumberFormat="1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protection locked="0"/>
    </xf>
    <xf numFmtId="0" fontId="0" fillId="0" borderId="36" xfId="0" applyFont="1" applyFill="1" applyBorder="1" applyAlignment="1" applyProtection="1"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3" fillId="0" borderId="0" xfId="50" applyFont="1" applyFill="1" applyProtection="1">
      <alignment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39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57" fontId="14" fillId="0" borderId="0" xfId="0" applyNumberFormat="1" applyFont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justify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left" vertical="top" wrapText="1" indent="2"/>
    </xf>
    <xf numFmtId="0" fontId="14" fillId="0" borderId="44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 wrapText="1"/>
    </xf>
    <xf numFmtId="0" fontId="14" fillId="0" borderId="52" xfId="0" applyFont="1" applyBorder="1" applyAlignment="1">
      <alignment vertical="top" wrapText="1"/>
    </xf>
    <xf numFmtId="0" fontId="14" fillId="0" borderId="52" xfId="0" applyFont="1" applyBorder="1" applyAlignment="1">
      <alignment horizontal="left" vertical="top" wrapText="1"/>
    </xf>
    <xf numFmtId="0" fontId="0" fillId="0" borderId="52" xfId="0" applyBorder="1" applyAlignment="1">
      <alignment vertical="top" wrapText="1"/>
    </xf>
    <xf numFmtId="0" fontId="14" fillId="0" borderId="45" xfId="0" applyFont="1" applyBorder="1" applyAlignment="1">
      <alignment horizontal="justify" vertical="top" wrapText="1"/>
    </xf>
    <xf numFmtId="0" fontId="14" fillId="0" borderId="45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justify" vertical="center"/>
    </xf>
    <xf numFmtId="0" fontId="0" fillId="0" borderId="55" xfId="0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7" fontId="18" fillId="0" borderId="11" xfId="0" applyNumberFormat="1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0" fillId="9" borderId="11" xfId="0" applyFill="1" applyBorder="1" applyProtection="1">
      <alignment vertical="center"/>
      <protection locked="0"/>
    </xf>
    <xf numFmtId="0" fontId="14" fillId="0" borderId="6" xfId="0" applyFont="1" applyBorder="1" applyAlignment="1" applyProtection="1">
      <alignment horizontal="justify" vertical="top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0" fillId="10" borderId="11" xfId="0" applyFill="1" applyBorder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3" fillId="11" borderId="11" xfId="0" applyFont="1" applyFill="1" applyBorder="1" applyAlignment="1" applyProtection="1">
      <alignment horizontal="right" vertical="center" wrapText="1"/>
      <protection locked="0"/>
    </xf>
    <xf numFmtId="0" fontId="14" fillId="0" borderId="57" xfId="0" applyFont="1" applyBorder="1" applyAlignment="1" applyProtection="1">
      <alignment vertical="top" wrapText="1"/>
      <protection locked="0"/>
    </xf>
    <xf numFmtId="0" fontId="0" fillId="0" borderId="56" xfId="0" applyBorder="1" applyAlignment="1" applyProtection="1">
      <alignment vertical="center"/>
      <protection locked="0"/>
    </xf>
    <xf numFmtId="0" fontId="4" fillId="0" borderId="58" xfId="0" applyFont="1" applyFill="1" applyBorder="1" applyAlignment="1" applyProtection="1">
      <alignment horizontal="left" vertical="center" wrapText="1"/>
      <protection locked="0"/>
    </xf>
    <xf numFmtId="0" fontId="0" fillId="0" borderId="59" xfId="0" applyFont="1" applyFill="1" applyBorder="1" applyAlignment="1" applyProtection="1">
      <protection locked="0"/>
    </xf>
    <xf numFmtId="0" fontId="0" fillId="0" borderId="58" xfId="0" applyFont="1" applyFill="1" applyBorder="1" applyAlignment="1" applyProtection="1"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right" vertical="center" wrapText="1"/>
      <protection locked="0"/>
    </xf>
    <xf numFmtId="0" fontId="3" fillId="12" borderId="11" xfId="0" applyFont="1" applyFill="1" applyBorder="1" applyAlignment="1" applyProtection="1">
      <alignment horizontal="right" vertical="center" wrapText="1"/>
      <protection locked="0"/>
    </xf>
    <xf numFmtId="0" fontId="3" fillId="13" borderId="11" xfId="0" applyFont="1" applyFill="1" applyBorder="1" applyAlignment="1" applyProtection="1">
      <alignment horizontal="right" vertical="center" wrapText="1"/>
      <protection locked="0"/>
    </xf>
    <xf numFmtId="0" fontId="0" fillId="0" borderId="62" xfId="0" applyFill="1" applyBorder="1" applyProtection="1">
      <alignment vertical="center"/>
      <protection locked="0"/>
    </xf>
    <xf numFmtId="0" fontId="0" fillId="0" borderId="59" xfId="0" applyFill="1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0" fontId="13" fillId="0" borderId="0" xfId="0" applyFont="1" applyFill="1" applyAlignme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5" fillId="10" borderId="64" xfId="0" applyFont="1" applyFill="1" applyBorder="1" applyAlignment="1" applyProtection="1">
      <alignment horizontal="center" vertical="center" wrapText="1"/>
    </xf>
    <xf numFmtId="0" fontId="5" fillId="10" borderId="65" xfId="0" applyFont="1" applyFill="1" applyBorder="1" applyAlignment="1" applyProtection="1">
      <alignment horizontal="center" vertical="center" wrapText="1"/>
    </xf>
    <xf numFmtId="176" fontId="13" fillId="0" borderId="66" xfId="0" applyNumberFormat="1" applyFont="1" applyFill="1" applyBorder="1" applyAlignment="1" applyProtection="1">
      <alignment horizontal="center" vertical="center" wrapText="1"/>
    </xf>
    <xf numFmtId="176" fontId="6" fillId="0" borderId="18" xfId="0" applyNumberFormat="1" applyFont="1" applyBorder="1" applyAlignment="1" applyProtection="1">
      <alignment horizontal="center" vertical="center" wrapText="1"/>
    </xf>
    <xf numFmtId="176" fontId="0" fillId="0" borderId="0" xfId="0" applyNumberFormat="1" applyProtection="1">
      <alignment vertical="center"/>
    </xf>
    <xf numFmtId="176" fontId="5" fillId="14" borderId="67" xfId="0" applyNumberFormat="1" applyFont="1" applyFill="1" applyBorder="1" applyAlignment="1" applyProtection="1">
      <alignment horizontal="center" vertical="center" wrapText="1"/>
    </xf>
    <xf numFmtId="176" fontId="5" fillId="14" borderId="68" xfId="0" applyNumberFormat="1" applyFont="1" applyFill="1" applyBorder="1" applyAlignment="1" applyProtection="1">
      <alignment horizontal="center" vertical="center" wrapText="1"/>
    </xf>
    <xf numFmtId="176" fontId="20" fillId="14" borderId="68" xfId="0" applyNumberFormat="1" applyFont="1" applyFill="1" applyBorder="1" applyAlignment="1" applyProtection="1">
      <alignment horizontal="center" vertical="center" wrapText="1"/>
    </xf>
    <xf numFmtId="176" fontId="20" fillId="14" borderId="69" xfId="0" applyNumberFormat="1" applyFont="1" applyFill="1" applyBorder="1" applyAlignment="1" applyProtection="1">
      <alignment horizontal="center" vertical="center" wrapText="1"/>
    </xf>
    <xf numFmtId="176" fontId="5" fillId="14" borderId="70" xfId="0" applyNumberFormat="1" applyFont="1" applyFill="1" applyBorder="1" applyAlignment="1" applyProtection="1">
      <alignment horizontal="center" vertical="center" wrapText="1"/>
    </xf>
    <xf numFmtId="176" fontId="5" fillId="14" borderId="25" xfId="0" applyNumberFormat="1" applyFont="1" applyFill="1" applyBorder="1" applyAlignment="1" applyProtection="1">
      <alignment horizontal="center" vertical="center" wrapText="1"/>
    </xf>
    <xf numFmtId="176" fontId="5" fillId="14" borderId="7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76" fontId="5" fillId="14" borderId="72" xfId="0" applyNumberFormat="1" applyFont="1" applyFill="1" applyBorder="1" applyAlignment="1" applyProtection="1">
      <alignment horizontal="center" vertical="center" wrapText="1"/>
    </xf>
    <xf numFmtId="176" fontId="5" fillId="14" borderId="28" xfId="0" applyNumberFormat="1" applyFont="1" applyFill="1" applyBorder="1" applyAlignment="1" applyProtection="1">
      <alignment horizontal="center" vertical="center" wrapText="1"/>
    </xf>
    <xf numFmtId="176" fontId="5" fillId="14" borderId="73" xfId="0" applyNumberFormat="1" applyFont="1" applyFill="1" applyBorder="1" applyAlignment="1" applyProtection="1">
      <alignment horizontal="center" vertical="center" wrapText="1"/>
    </xf>
    <xf numFmtId="176" fontId="7" fillId="0" borderId="65" xfId="0" applyNumberFormat="1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6" fontId="7" fillId="0" borderId="66" xfId="0" applyNumberFormat="1" applyFont="1" applyBorder="1" applyAlignment="1" applyProtection="1">
      <alignment horizontal="center" vertical="center"/>
    </xf>
    <xf numFmtId="176" fontId="7" fillId="0" borderId="17" xfId="0" applyNumberFormat="1" applyFont="1" applyBorder="1" applyAlignment="1" applyProtection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3" fillId="10" borderId="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3" fillId="15" borderId="7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9" fillId="8" borderId="20" xfId="0" applyFont="1" applyFill="1" applyBorder="1" applyAlignment="1" applyProtection="1">
      <alignment horizontal="left" vertical="center" wrapText="1"/>
      <protection locked="0"/>
    </xf>
    <xf numFmtId="0" fontId="9" fillId="8" borderId="21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8" borderId="23" xfId="0" applyFont="1" applyFill="1" applyBorder="1" applyAlignment="1" applyProtection="1">
      <alignment horizontal="left" vertical="center" wrapText="1"/>
      <protection locked="0"/>
    </xf>
    <xf numFmtId="0" fontId="9" fillId="8" borderId="24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9" fillId="8" borderId="26" xfId="0" applyFont="1" applyFill="1" applyBorder="1" applyAlignment="1" applyProtection="1">
      <alignment horizontal="left" vertical="center" wrapText="1"/>
      <protection locked="0"/>
    </xf>
    <xf numFmtId="0" fontId="9" fillId="8" borderId="27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 applyProtection="1">
      <alignment horizontal="left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3" fillId="13" borderId="7" xfId="0" applyFont="1" applyFill="1" applyBorder="1" applyAlignment="1" applyProtection="1">
      <alignment horizontal="right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3" fillId="11" borderId="7" xfId="0" applyFont="1" applyFill="1" applyBorder="1" applyAlignment="1" applyProtection="1">
      <alignment horizontal="right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59" xfId="0" applyFont="1" applyFill="1" applyBorder="1" applyAlignment="1" applyProtection="1">
      <alignment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差_Sheet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好_Sheet2" xfId="51"/>
  </cellStyles>
  <tableStyles count="0" defaultTableStyle="TableStyleMedium9" defaultPivotStyle="PivotStyleLight16"/>
  <colors>
    <mruColors>
      <color rgb="00B381D9"/>
      <color rgb="008A3C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3"/>
  <sheetViews>
    <sheetView tabSelected="1" workbookViewId="0">
      <selection activeCell="L13" sqref="L13"/>
    </sheetView>
  </sheetViews>
  <sheetFormatPr defaultColWidth="9" defaultRowHeight="14.25"/>
  <cols>
    <col min="1" max="1" width="12.875" style="142" customWidth="1"/>
    <col min="2" max="2" width="9.375" style="142" customWidth="1"/>
    <col min="3" max="3" width="0.75" style="142" hidden="1" customWidth="1"/>
    <col min="4" max="4" width="4.5" style="142" customWidth="1"/>
    <col min="5" max="5" width="14.875" style="142" customWidth="1"/>
    <col min="6" max="6" width="10" style="142" customWidth="1"/>
    <col min="7" max="7" width="9.625" style="142" customWidth="1"/>
    <col min="8" max="8" width="10.75" style="142" customWidth="1"/>
    <col min="9" max="9" width="3.5" style="142" customWidth="1"/>
    <col min="10" max="10" width="14.375" style="142" customWidth="1"/>
    <col min="11" max="11" width="3.875" style="1" customWidth="1"/>
    <col min="12" max="12" width="16.75" style="1" customWidth="1"/>
    <col min="13" max="13" width="15.375" style="1" customWidth="1"/>
    <col min="14" max="14" width="16.75" style="1" customWidth="1"/>
    <col min="15" max="15" width="14.625" style="1" customWidth="1"/>
    <col min="16" max="16" width="13.375" style="1" customWidth="1"/>
    <col min="17" max="17" width="27.875" style="1" customWidth="1"/>
    <col min="18" max="16384" width="9" style="1"/>
  </cols>
  <sheetData>
    <row r="1" ht="18.75" customHeight="1" spans="1:10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customHeight="1" spans="1:16">
      <c r="A2" s="143"/>
      <c r="B2" s="143"/>
      <c r="C2" s="143"/>
      <c r="D2" s="143"/>
      <c r="E2" s="143"/>
      <c r="F2" s="143"/>
      <c r="G2" s="143"/>
      <c r="H2" s="143"/>
      <c r="I2" s="143"/>
      <c r="J2" s="143"/>
      <c r="L2" s="194" t="s">
        <v>1</v>
      </c>
      <c r="M2" s="27" t="s">
        <v>2</v>
      </c>
      <c r="N2" s="28" t="s">
        <v>3</v>
      </c>
      <c r="O2" s="29" t="s">
        <v>4</v>
      </c>
      <c r="P2" s="30" t="s">
        <v>5</v>
      </c>
    </row>
    <row r="3" customHeight="1" spans="1:16">
      <c r="A3" s="143"/>
      <c r="B3" s="143"/>
      <c r="C3" s="143"/>
      <c r="D3" s="143"/>
      <c r="E3" s="143"/>
      <c r="F3" s="143"/>
      <c r="G3" s="143"/>
      <c r="H3" s="143"/>
      <c r="I3" s="143"/>
      <c r="J3" s="143"/>
      <c r="L3" s="195"/>
      <c r="M3" s="31"/>
      <c r="N3" s="32"/>
      <c r="O3" s="33"/>
      <c r="P3" s="34"/>
    </row>
    <row r="4" customHeight="1" spans="7:16">
      <c r="G4" s="144" t="s">
        <v>6</v>
      </c>
      <c r="H4" s="144"/>
      <c r="I4" s="144"/>
      <c r="J4" s="144"/>
      <c r="L4" s="196">
        <f>E41-E24+E49+E50-E51-E52*0.532+J12+J13+J15*0.06-J14*0.06-J27+J33-J36-J37-J39-J40*0.064</f>
        <v>0</v>
      </c>
      <c r="M4" s="36">
        <f>E24</f>
        <v>0</v>
      </c>
      <c r="N4" s="36">
        <f>0.532*E52+J27+J36-J33-0.4*J32+0.064*J40</f>
        <v>0</v>
      </c>
      <c r="O4" s="36">
        <f>E48-J17+J37+J39+J41</f>
        <v>0</v>
      </c>
      <c r="P4" s="197">
        <f>E51+0.06*J14-0.06*J15+J16-J18-J19-J20+J21+0.4*J32</f>
        <v>0</v>
      </c>
    </row>
    <row r="5" customHeight="1" spans="8:16">
      <c r="H5" s="145"/>
      <c r="I5" s="146"/>
      <c r="L5" s="198"/>
      <c r="M5" s="198"/>
      <c r="N5" s="198"/>
      <c r="O5" s="198"/>
      <c r="P5" s="198"/>
    </row>
    <row r="6" customHeight="1" spans="8:16">
      <c r="H6" s="145"/>
      <c r="I6" s="146"/>
      <c r="L6" s="199" t="s">
        <v>7</v>
      </c>
      <c r="M6" s="200" t="s">
        <v>8</v>
      </c>
      <c r="N6" s="201" t="s">
        <v>9</v>
      </c>
      <c r="O6" s="202" t="s">
        <v>10</v>
      </c>
      <c r="P6" s="198"/>
    </row>
    <row r="7" customHeight="1" spans="1:16">
      <c r="A7" s="146" t="s">
        <v>11</v>
      </c>
      <c r="B7" s="147"/>
      <c r="C7" s="147"/>
      <c r="H7" s="145"/>
      <c r="I7" s="146"/>
      <c r="L7" s="203"/>
      <c r="M7" s="204"/>
      <c r="N7" s="204"/>
      <c r="O7" s="205"/>
      <c r="P7" s="198"/>
    </row>
    <row r="8" ht="27" customHeight="1" spans="1:16">
      <c r="A8" s="146" t="s">
        <v>12</v>
      </c>
      <c r="F8" s="148" t="s">
        <v>13</v>
      </c>
      <c r="H8" s="145"/>
      <c r="I8" s="206" t="s">
        <v>14</v>
      </c>
      <c r="L8" s="207"/>
      <c r="M8" s="208"/>
      <c r="N8" s="208"/>
      <c r="O8" s="209"/>
      <c r="P8" s="198"/>
    </row>
    <row r="9" ht="3.75" customHeight="1" spans="12:16">
      <c r="L9" s="210">
        <f>IF(J41&gt;0,J45-L4+J41,J45-L4)</f>
        <v>0</v>
      </c>
      <c r="M9" s="211">
        <f>M4+N4+O4+P4</f>
        <v>0</v>
      </c>
      <c r="N9" s="212">
        <f>IF(J45&lt;&gt;0,L9/J45,0)*100</f>
        <v>0</v>
      </c>
      <c r="O9" s="213">
        <f>IF(J45&lt;&gt;0,M9/J45,0)*100</f>
        <v>0</v>
      </c>
      <c r="P9" s="198"/>
    </row>
    <row r="10" ht="17.25" customHeight="1" spans="1:16">
      <c r="A10" s="149" t="s">
        <v>15</v>
      </c>
      <c r="B10" s="150"/>
      <c r="C10" s="150"/>
      <c r="D10" s="151" t="s">
        <v>16</v>
      </c>
      <c r="E10" s="151" t="s">
        <v>17</v>
      </c>
      <c r="F10" s="152" t="s">
        <v>15</v>
      </c>
      <c r="G10" s="150"/>
      <c r="H10" s="150"/>
      <c r="I10" s="214" t="s">
        <v>16</v>
      </c>
      <c r="J10" s="151" t="s">
        <v>17</v>
      </c>
      <c r="L10" s="215"/>
      <c r="M10" s="216"/>
      <c r="N10" s="217"/>
      <c r="O10" s="218"/>
      <c r="P10" s="198"/>
    </row>
    <row r="11" ht="16.5" customHeight="1" spans="1:16">
      <c r="A11" s="153" t="s">
        <v>18</v>
      </c>
      <c r="B11" s="17"/>
      <c r="C11" s="17"/>
      <c r="D11" s="19" t="s">
        <v>19</v>
      </c>
      <c r="E11" s="19" t="s">
        <v>20</v>
      </c>
      <c r="F11" s="154" t="s">
        <v>18</v>
      </c>
      <c r="G11" s="17"/>
      <c r="H11" s="17"/>
      <c r="I11" s="19" t="s">
        <v>19</v>
      </c>
      <c r="J11" s="19" t="s">
        <v>20</v>
      </c>
      <c r="L11" s="219"/>
      <c r="M11" s="219"/>
      <c r="N11" s="220"/>
      <c r="O11" s="220"/>
      <c r="P11" s="221"/>
    </row>
    <row r="12" customHeight="1" spans="1:16">
      <c r="A12" s="16" t="s">
        <v>21</v>
      </c>
      <c r="B12" s="17"/>
      <c r="C12" s="18"/>
      <c r="D12" s="155" t="s">
        <v>22</v>
      </c>
      <c r="E12" s="156"/>
      <c r="F12" s="157" t="s">
        <v>23</v>
      </c>
      <c r="G12" s="23"/>
      <c r="H12" s="24"/>
      <c r="I12" s="19">
        <v>331</v>
      </c>
      <c r="J12" s="222"/>
      <c r="L12" s="219"/>
      <c r="M12" s="219"/>
      <c r="N12" s="223" t="str">
        <f>IF(O9&lt;=0,"增加值不能低于0，将按0处理","")</f>
        <v>增加值不能低于0，将按0处理</v>
      </c>
      <c r="O12" s="220"/>
      <c r="P12" s="221"/>
    </row>
    <row r="13" customHeight="1" spans="1:10">
      <c r="A13" s="16" t="s">
        <v>24</v>
      </c>
      <c r="B13" s="17"/>
      <c r="C13" s="18"/>
      <c r="D13" s="155" t="s">
        <v>25</v>
      </c>
      <c r="E13" s="156"/>
      <c r="F13" s="158" t="s">
        <v>26</v>
      </c>
      <c r="G13" s="17"/>
      <c r="H13" s="18"/>
      <c r="I13" s="19" t="s">
        <v>27</v>
      </c>
      <c r="J13" s="222"/>
    </row>
    <row r="14" customHeight="1" spans="1:14">
      <c r="A14" s="16" t="s">
        <v>28</v>
      </c>
      <c r="B14" s="17"/>
      <c r="C14" s="18"/>
      <c r="D14" s="155" t="s">
        <v>29</v>
      </c>
      <c r="E14" s="159"/>
      <c r="F14" s="158" t="s">
        <v>30</v>
      </c>
      <c r="G14" s="17"/>
      <c r="H14" s="18"/>
      <c r="I14" s="19" t="s">
        <v>31</v>
      </c>
      <c r="J14" s="224"/>
      <c r="L14" s="223" t="s">
        <v>32</v>
      </c>
      <c r="M14" s="1"/>
      <c r="N14" s="225"/>
    </row>
    <row r="15" customHeight="1" spans="1:15">
      <c r="A15" s="16" t="s">
        <v>33</v>
      </c>
      <c r="B15" s="17"/>
      <c r="C15" s="18"/>
      <c r="D15" s="155" t="s">
        <v>34</v>
      </c>
      <c r="E15" s="156"/>
      <c r="F15" s="21" t="s">
        <v>35</v>
      </c>
      <c r="G15" s="17"/>
      <c r="H15" s="18"/>
      <c r="I15" s="19" t="s">
        <v>36</v>
      </c>
      <c r="J15" s="222"/>
      <c r="L15" s="226" t="s">
        <v>37</v>
      </c>
      <c r="M15" s="227"/>
      <c r="N15" s="228" t="s">
        <v>38</v>
      </c>
      <c r="O15" s="228" t="s">
        <v>39</v>
      </c>
    </row>
    <row r="16" customHeight="1" spans="1:15">
      <c r="A16" s="16" t="s">
        <v>40</v>
      </c>
      <c r="B16" s="17"/>
      <c r="C16" s="18"/>
      <c r="D16" s="155" t="s">
        <v>41</v>
      </c>
      <c r="E16" s="156"/>
      <c r="F16" s="21" t="s">
        <v>42</v>
      </c>
      <c r="G16" s="17"/>
      <c r="H16" s="18"/>
      <c r="I16" s="19" t="s">
        <v>43</v>
      </c>
      <c r="J16" s="224"/>
      <c r="L16" s="229"/>
      <c r="M16" s="230"/>
      <c r="N16" s="231"/>
      <c r="O16" s="231"/>
    </row>
    <row r="17" customHeight="1" spans="1:15">
      <c r="A17" s="16" t="s">
        <v>44</v>
      </c>
      <c r="B17" s="17"/>
      <c r="C17" s="18"/>
      <c r="D17" s="155" t="s">
        <v>45</v>
      </c>
      <c r="E17" s="156"/>
      <c r="F17" s="26" t="s">
        <v>46</v>
      </c>
      <c r="G17" s="23"/>
      <c r="H17" s="24"/>
      <c r="I17" s="19">
        <v>330</v>
      </c>
      <c r="J17" s="232"/>
      <c r="L17" s="233"/>
      <c r="M17" s="234"/>
      <c r="N17" s="235"/>
      <c r="O17" s="235"/>
    </row>
    <row r="18" customHeight="1" spans="1:15">
      <c r="A18" s="160" t="s">
        <v>47</v>
      </c>
      <c r="B18" s="17"/>
      <c r="C18" s="18"/>
      <c r="D18" s="155" t="s">
        <v>48</v>
      </c>
      <c r="E18" s="156"/>
      <c r="F18" s="21" t="s">
        <v>49</v>
      </c>
      <c r="G18" s="17"/>
      <c r="H18" s="18"/>
      <c r="I18" s="19" t="s">
        <v>50</v>
      </c>
      <c r="J18" s="232"/>
      <c r="L18" s="236" t="s">
        <v>51</v>
      </c>
      <c r="M18" s="236"/>
      <c r="N18" s="236"/>
      <c r="O18" s="236"/>
    </row>
    <row r="19" customHeight="1" spans="1:15">
      <c r="A19" s="16" t="s">
        <v>52</v>
      </c>
      <c r="B19" s="17"/>
      <c r="C19" s="18"/>
      <c r="D19" s="155">
        <v>243</v>
      </c>
      <c r="E19" s="156"/>
      <c r="F19" s="21" t="s">
        <v>53</v>
      </c>
      <c r="G19" s="17"/>
      <c r="H19" s="18"/>
      <c r="I19" s="19" t="s">
        <v>54</v>
      </c>
      <c r="J19" s="232"/>
      <c r="L19" s="237" t="s">
        <v>55</v>
      </c>
      <c r="M19" s="238"/>
      <c r="N19" s="238"/>
      <c r="O19" s="239"/>
    </row>
    <row r="20" customHeight="1" spans="1:15">
      <c r="A20" s="16" t="s">
        <v>56</v>
      </c>
      <c r="B20" s="17"/>
      <c r="C20" s="18"/>
      <c r="D20" s="155" t="s">
        <v>57</v>
      </c>
      <c r="E20" s="156"/>
      <c r="F20" s="26" t="s">
        <v>58</v>
      </c>
      <c r="G20" s="23"/>
      <c r="H20" s="24"/>
      <c r="I20" s="19">
        <v>335</v>
      </c>
      <c r="J20" s="232"/>
      <c r="L20" s="237" t="s">
        <v>59</v>
      </c>
      <c r="M20" s="238"/>
      <c r="N20" s="238"/>
      <c r="O20" s="239"/>
    </row>
    <row r="21" customHeight="1" spans="1:15">
      <c r="A21" s="16" t="s">
        <v>60</v>
      </c>
      <c r="B21" s="17"/>
      <c r="C21" s="18"/>
      <c r="D21" s="155">
        <v>231</v>
      </c>
      <c r="E21" s="156"/>
      <c r="F21" s="21" t="s">
        <v>61</v>
      </c>
      <c r="G21" s="17"/>
      <c r="H21" s="18"/>
      <c r="I21" s="19" t="s">
        <v>62</v>
      </c>
      <c r="J21" s="224"/>
      <c r="L21" s="237" t="s">
        <v>63</v>
      </c>
      <c r="M21" s="238"/>
      <c r="N21" s="238"/>
      <c r="O21" s="239"/>
    </row>
    <row r="22" customHeight="1" spans="1:10">
      <c r="A22" s="16" t="s">
        <v>64</v>
      </c>
      <c r="B22" s="17"/>
      <c r="C22" s="18"/>
      <c r="D22" s="155">
        <v>232</v>
      </c>
      <c r="E22" s="156"/>
      <c r="F22" s="21" t="s">
        <v>65</v>
      </c>
      <c r="G22" s="17"/>
      <c r="H22" s="18"/>
      <c r="I22" s="19" t="s">
        <v>66</v>
      </c>
      <c r="J22" s="232"/>
    </row>
    <row r="23" customHeight="1" spans="1:10">
      <c r="A23" s="16" t="s">
        <v>67</v>
      </c>
      <c r="B23" s="17"/>
      <c r="C23" s="18"/>
      <c r="D23" s="155" t="s">
        <v>68</v>
      </c>
      <c r="E23" s="156"/>
      <c r="F23" s="21" t="s">
        <v>69</v>
      </c>
      <c r="G23" s="17"/>
      <c r="H23" s="18"/>
      <c r="I23" s="19" t="s">
        <v>70</v>
      </c>
      <c r="J23" s="232"/>
    </row>
    <row r="24" customHeight="1" spans="1:15">
      <c r="A24" s="16" t="s">
        <v>71</v>
      </c>
      <c r="B24" s="17"/>
      <c r="C24" s="18"/>
      <c r="D24" s="155" t="s">
        <v>72</v>
      </c>
      <c r="E24" s="161"/>
      <c r="F24" s="21" t="s">
        <v>73</v>
      </c>
      <c r="G24" s="17"/>
      <c r="H24" s="18"/>
      <c r="I24" s="19" t="s">
        <v>74</v>
      </c>
      <c r="J24" s="232"/>
      <c r="L24" s="240" t="s">
        <v>75</v>
      </c>
      <c r="M24" s="241"/>
      <c r="N24" s="241"/>
      <c r="O24" s="242"/>
    </row>
    <row r="25" customHeight="1" spans="1:15">
      <c r="A25" s="16" t="s">
        <v>76</v>
      </c>
      <c r="B25" s="17"/>
      <c r="C25" s="18"/>
      <c r="D25" s="155">
        <v>252</v>
      </c>
      <c r="E25" s="156"/>
      <c r="F25" s="158" t="s">
        <v>77</v>
      </c>
      <c r="G25" s="17"/>
      <c r="H25" s="18"/>
      <c r="I25" s="19" t="s">
        <v>78</v>
      </c>
      <c r="J25" s="232"/>
      <c r="L25" s="243"/>
      <c r="M25" s="244"/>
      <c r="N25" s="244"/>
      <c r="O25" s="245"/>
    </row>
    <row r="26" customHeight="1" spans="1:15">
      <c r="A26" s="16" t="s">
        <v>79</v>
      </c>
      <c r="B26" s="17"/>
      <c r="C26" s="18"/>
      <c r="D26" s="155" t="s">
        <v>80</v>
      </c>
      <c r="E26" s="156"/>
      <c r="F26" s="158" t="s">
        <v>81</v>
      </c>
      <c r="G26" s="17"/>
      <c r="H26" s="18"/>
      <c r="I26" s="19" t="s">
        <v>29</v>
      </c>
      <c r="J26" s="246"/>
      <c r="L26" s="247" t="s">
        <v>82</v>
      </c>
      <c r="M26" s="248"/>
      <c r="N26" s="248"/>
      <c r="O26" s="249"/>
    </row>
    <row r="27" customHeight="1" spans="1:15">
      <c r="A27" s="16" t="s">
        <v>83</v>
      </c>
      <c r="B27" s="17"/>
      <c r="C27" s="18"/>
      <c r="D27" s="155">
        <v>246</v>
      </c>
      <c r="E27" s="156"/>
      <c r="F27" s="21" t="s">
        <v>84</v>
      </c>
      <c r="G27" s="17"/>
      <c r="H27" s="18"/>
      <c r="I27" s="19" t="s">
        <v>85</v>
      </c>
      <c r="J27" s="250"/>
      <c r="L27" s="251"/>
      <c r="M27" s="252"/>
      <c r="N27" s="252"/>
      <c r="O27" s="253"/>
    </row>
    <row r="28" customHeight="1" spans="1:15">
      <c r="A28" s="16" t="s">
        <v>86</v>
      </c>
      <c r="B28" s="17"/>
      <c r="C28" s="18"/>
      <c r="D28" s="155">
        <v>247</v>
      </c>
      <c r="E28" s="156"/>
      <c r="F28" s="162" t="s">
        <v>87</v>
      </c>
      <c r="G28" s="23"/>
      <c r="H28" s="24"/>
      <c r="I28" s="19">
        <v>405</v>
      </c>
      <c r="J28" s="232"/>
      <c r="L28" s="254" t="s">
        <v>88</v>
      </c>
      <c r="M28" s="248"/>
      <c r="N28" s="248"/>
      <c r="O28" s="249"/>
    </row>
    <row r="29" customHeight="1" spans="1:15">
      <c r="A29" s="16" t="s">
        <v>89</v>
      </c>
      <c r="B29" s="17"/>
      <c r="C29" s="18"/>
      <c r="D29" s="155" t="s">
        <v>90</v>
      </c>
      <c r="E29" s="156"/>
      <c r="F29" s="160" t="s">
        <v>91</v>
      </c>
      <c r="G29" s="17"/>
      <c r="H29" s="18"/>
      <c r="I29" s="19">
        <v>406</v>
      </c>
      <c r="J29" s="232"/>
      <c r="L29" s="251"/>
      <c r="M29" s="252"/>
      <c r="N29" s="252"/>
      <c r="O29" s="253"/>
    </row>
    <row r="30" customHeight="1" spans="1:15">
      <c r="A30" s="16" t="s">
        <v>92</v>
      </c>
      <c r="B30" s="17"/>
      <c r="C30" s="18"/>
      <c r="D30" s="155" t="s">
        <v>93</v>
      </c>
      <c r="E30" s="156"/>
      <c r="F30" s="160" t="s">
        <v>94</v>
      </c>
      <c r="G30" s="17"/>
      <c r="H30" s="18"/>
      <c r="I30" s="19">
        <v>407</v>
      </c>
      <c r="J30" s="232"/>
      <c r="L30" s="255" t="s">
        <v>95</v>
      </c>
      <c r="M30" s="256"/>
      <c r="N30" s="256"/>
      <c r="O30" s="257"/>
    </row>
    <row r="31" customHeight="1" spans="1:15">
      <c r="A31" s="16" t="s">
        <v>96</v>
      </c>
      <c r="B31" s="17"/>
      <c r="C31" s="18"/>
      <c r="D31" s="155" t="s">
        <v>97</v>
      </c>
      <c r="E31" s="156"/>
      <c r="F31" s="160" t="s">
        <v>98</v>
      </c>
      <c r="G31" s="17"/>
      <c r="H31" s="18"/>
      <c r="I31" s="19">
        <v>408</v>
      </c>
      <c r="J31" s="232"/>
      <c r="L31" s="258"/>
      <c r="M31" s="259"/>
      <c r="N31" s="259"/>
      <c r="O31" s="260"/>
    </row>
    <row r="32" customHeight="1" spans="1:15">
      <c r="A32" s="16" t="s">
        <v>99</v>
      </c>
      <c r="B32" s="17"/>
      <c r="C32" s="18"/>
      <c r="D32" s="155" t="s">
        <v>100</v>
      </c>
      <c r="E32" s="156"/>
      <c r="F32" s="160" t="s">
        <v>101</v>
      </c>
      <c r="G32" s="17"/>
      <c r="H32" s="18"/>
      <c r="I32" s="19">
        <v>316</v>
      </c>
      <c r="J32" s="224"/>
      <c r="L32" s="255" t="s">
        <v>102</v>
      </c>
      <c r="M32" s="256"/>
      <c r="N32" s="256"/>
      <c r="O32" s="257"/>
    </row>
    <row r="33" customHeight="1" spans="1:15">
      <c r="A33" s="16" t="s">
        <v>103</v>
      </c>
      <c r="B33" s="17"/>
      <c r="C33" s="18"/>
      <c r="D33" s="155" t="s">
        <v>104</v>
      </c>
      <c r="E33" s="156"/>
      <c r="F33" s="160" t="s">
        <v>105</v>
      </c>
      <c r="G33" s="17"/>
      <c r="H33" s="18"/>
      <c r="I33" s="19">
        <v>884</v>
      </c>
      <c r="J33" s="222"/>
      <c r="L33" s="258"/>
      <c r="M33" s="259"/>
      <c r="N33" s="259"/>
      <c r="O33" s="260"/>
    </row>
    <row r="34" customHeight="1" spans="1:10">
      <c r="A34" s="16" t="s">
        <v>106</v>
      </c>
      <c r="B34" s="17"/>
      <c r="C34" s="18"/>
      <c r="D34" s="155" t="s">
        <v>107</v>
      </c>
      <c r="E34" s="156"/>
      <c r="F34" s="160" t="s">
        <v>108</v>
      </c>
      <c r="G34" s="17"/>
      <c r="H34" s="18"/>
      <c r="I34" s="19">
        <v>409</v>
      </c>
      <c r="J34" s="232"/>
    </row>
    <row r="35" customHeight="1" spans="1:10">
      <c r="A35" s="16" t="s">
        <v>109</v>
      </c>
      <c r="B35" s="17"/>
      <c r="C35" s="18"/>
      <c r="D35" s="155" t="s">
        <v>110</v>
      </c>
      <c r="E35" s="156"/>
      <c r="F35" s="160" t="s">
        <v>111</v>
      </c>
      <c r="G35" s="17"/>
      <c r="H35" s="18"/>
      <c r="I35" s="19">
        <v>410</v>
      </c>
      <c r="J35" s="232"/>
    </row>
    <row r="36" customHeight="1" spans="1:10">
      <c r="A36" s="16" t="s">
        <v>112</v>
      </c>
      <c r="B36" s="17"/>
      <c r="C36" s="18"/>
      <c r="D36" s="155" t="s">
        <v>113</v>
      </c>
      <c r="E36" s="156"/>
      <c r="F36" s="160" t="s">
        <v>114</v>
      </c>
      <c r="G36" s="17"/>
      <c r="H36" s="18"/>
      <c r="I36" s="19">
        <v>411</v>
      </c>
      <c r="J36" s="250"/>
    </row>
    <row r="37" customHeight="1" spans="1:10">
      <c r="A37" s="16" t="s">
        <v>115</v>
      </c>
      <c r="B37" s="17"/>
      <c r="C37" s="18"/>
      <c r="D37" s="155" t="s">
        <v>116</v>
      </c>
      <c r="E37" s="156"/>
      <c r="F37" s="160" t="s">
        <v>117</v>
      </c>
      <c r="G37" s="17"/>
      <c r="H37" s="18"/>
      <c r="I37" s="19">
        <v>882</v>
      </c>
      <c r="J37" s="261"/>
    </row>
    <row r="38" customHeight="1" spans="1:10">
      <c r="A38" s="16" t="s">
        <v>118</v>
      </c>
      <c r="B38" s="17"/>
      <c r="C38" s="18"/>
      <c r="D38" s="155" t="s">
        <v>119</v>
      </c>
      <c r="E38" s="156"/>
      <c r="F38" s="163" t="s">
        <v>120</v>
      </c>
      <c r="G38" s="164"/>
      <c r="H38" s="21"/>
      <c r="I38" s="19">
        <v>412</v>
      </c>
      <c r="J38" s="232"/>
    </row>
    <row r="39" customHeight="1" spans="1:10">
      <c r="A39" s="16" t="s">
        <v>121</v>
      </c>
      <c r="B39" s="17"/>
      <c r="C39" s="18"/>
      <c r="D39" s="155" t="s">
        <v>122</v>
      </c>
      <c r="E39" s="156"/>
      <c r="F39" s="163" t="s">
        <v>123</v>
      </c>
      <c r="G39" s="164"/>
      <c r="H39" s="21"/>
      <c r="I39" s="19">
        <v>413</v>
      </c>
      <c r="J39" s="261"/>
    </row>
    <row r="40" customHeight="1" spans="1:10">
      <c r="A40" s="16" t="s">
        <v>124</v>
      </c>
      <c r="B40" s="17"/>
      <c r="C40" s="18"/>
      <c r="D40" s="155" t="s">
        <v>125</v>
      </c>
      <c r="E40" s="156"/>
      <c r="F40" s="165" t="s">
        <v>126</v>
      </c>
      <c r="G40" s="17"/>
      <c r="H40" s="18"/>
      <c r="I40" s="19">
        <v>414</v>
      </c>
      <c r="J40" s="250"/>
    </row>
    <row r="41" ht="16.5" customHeight="1" spans="1:10">
      <c r="A41" s="16" t="s">
        <v>127</v>
      </c>
      <c r="B41" s="17"/>
      <c r="C41" s="18"/>
      <c r="D41" s="155" t="s">
        <v>128</v>
      </c>
      <c r="E41" s="166"/>
      <c r="F41" s="167" t="s">
        <v>129</v>
      </c>
      <c r="G41" s="164"/>
      <c r="H41" s="21"/>
      <c r="I41" s="19" t="s">
        <v>130</v>
      </c>
      <c r="J41" s="261"/>
    </row>
    <row r="42" customHeight="1" spans="1:10">
      <c r="A42" s="16" t="s">
        <v>131</v>
      </c>
      <c r="B42" s="17"/>
      <c r="C42" s="18"/>
      <c r="D42" s="155" t="s">
        <v>132</v>
      </c>
      <c r="E42" s="168"/>
      <c r="F42" s="167" t="s">
        <v>133</v>
      </c>
      <c r="G42" s="164"/>
      <c r="H42" s="21"/>
      <c r="I42" s="19" t="s">
        <v>134</v>
      </c>
      <c r="J42" s="232"/>
    </row>
    <row r="43" customHeight="1" spans="1:10">
      <c r="A43" s="160" t="s">
        <v>135</v>
      </c>
      <c r="B43" s="17"/>
      <c r="C43" s="18"/>
      <c r="D43" s="155">
        <v>902</v>
      </c>
      <c r="E43" s="169"/>
      <c r="F43" s="167" t="s">
        <v>136</v>
      </c>
      <c r="G43" s="164"/>
      <c r="H43" s="21"/>
      <c r="I43" s="19" t="s">
        <v>137</v>
      </c>
      <c r="J43" s="232"/>
    </row>
    <row r="44" customHeight="1" spans="1:10">
      <c r="A44" s="158" t="s">
        <v>138</v>
      </c>
      <c r="B44" s="17"/>
      <c r="C44" s="18"/>
      <c r="D44" s="19" t="s">
        <v>29</v>
      </c>
      <c r="E44" s="170"/>
      <c r="F44" s="167" t="s">
        <v>139</v>
      </c>
      <c r="G44" s="164"/>
      <c r="H44" s="21"/>
      <c r="I44" s="19" t="s">
        <v>29</v>
      </c>
      <c r="J44" s="246"/>
    </row>
    <row r="45" customHeight="1" spans="1:10">
      <c r="A45" s="21" t="s">
        <v>140</v>
      </c>
      <c r="B45" s="17"/>
      <c r="C45" s="18"/>
      <c r="D45" s="19" t="s">
        <v>141</v>
      </c>
      <c r="E45" s="20"/>
      <c r="F45" s="164" t="s">
        <v>142</v>
      </c>
      <c r="G45" s="164"/>
      <c r="H45" s="21"/>
      <c r="I45" s="19" t="s">
        <v>143</v>
      </c>
      <c r="J45" s="232"/>
    </row>
    <row r="46" customHeight="1" spans="1:10">
      <c r="A46" s="21" t="s">
        <v>144</v>
      </c>
      <c r="B46" s="17"/>
      <c r="C46" s="18"/>
      <c r="D46" s="19" t="s">
        <v>145</v>
      </c>
      <c r="E46" s="20"/>
      <c r="F46" s="21" t="s">
        <v>146</v>
      </c>
      <c r="G46" s="171"/>
      <c r="H46" s="171"/>
      <c r="I46" s="155">
        <v>606</v>
      </c>
      <c r="J46" s="232"/>
    </row>
    <row r="47" customHeight="1" spans="1:10">
      <c r="A47" s="21" t="s">
        <v>147</v>
      </c>
      <c r="B47" s="17"/>
      <c r="C47" s="18"/>
      <c r="D47" s="19" t="s">
        <v>148</v>
      </c>
      <c r="E47" s="20"/>
      <c r="F47" s="158" t="s">
        <v>149</v>
      </c>
      <c r="G47" s="171"/>
      <c r="H47" s="171"/>
      <c r="I47" s="155">
        <v>609</v>
      </c>
      <c r="J47" s="232"/>
    </row>
    <row r="48" customHeight="1" spans="1:10">
      <c r="A48" s="158" t="s">
        <v>150</v>
      </c>
      <c r="B48" s="17"/>
      <c r="C48" s="18"/>
      <c r="D48" s="19" t="s">
        <v>151</v>
      </c>
      <c r="E48" s="172"/>
      <c r="F48" s="173" t="s">
        <v>152</v>
      </c>
      <c r="G48" s="174"/>
      <c r="H48" s="174"/>
      <c r="I48" s="262" t="s">
        <v>153</v>
      </c>
      <c r="J48" s="263"/>
    </row>
    <row r="49" customHeight="1" spans="1:10">
      <c r="A49" s="160" t="s">
        <v>154</v>
      </c>
      <c r="B49" s="17"/>
      <c r="C49" s="18"/>
      <c r="D49" s="155" t="s">
        <v>155</v>
      </c>
      <c r="E49" s="166"/>
      <c r="F49" s="173" t="s">
        <v>156</v>
      </c>
      <c r="G49" s="174"/>
      <c r="H49" s="174"/>
      <c r="I49" s="262" t="s">
        <v>157</v>
      </c>
      <c r="J49" s="264"/>
    </row>
    <row r="50" customHeight="1" spans="1:5">
      <c r="A50" s="175" t="s">
        <v>158</v>
      </c>
      <c r="B50" s="176"/>
      <c r="C50" s="177"/>
      <c r="D50" s="178" t="s">
        <v>159</v>
      </c>
      <c r="E50" s="179"/>
    </row>
    <row r="51" customHeight="1" spans="1:10">
      <c r="A51" s="158" t="s">
        <v>160</v>
      </c>
      <c r="B51" s="17"/>
      <c r="C51" s="18"/>
      <c r="D51" s="19" t="s">
        <v>161</v>
      </c>
      <c r="E51" s="180"/>
      <c r="J51" s="146"/>
    </row>
    <row r="52" customHeight="1" spans="1:10">
      <c r="A52" s="158" t="s">
        <v>162</v>
      </c>
      <c r="B52" s="17"/>
      <c r="C52" s="18"/>
      <c r="D52" s="19" t="s">
        <v>163</v>
      </c>
      <c r="E52" s="181"/>
      <c r="F52" s="182"/>
      <c r="G52" s="183"/>
      <c r="H52" s="183"/>
      <c r="I52" s="183"/>
      <c r="J52" s="265"/>
    </row>
    <row r="53" customHeight="1" spans="1:5">
      <c r="A53" s="1"/>
      <c r="B53" s="184"/>
      <c r="C53" s="184"/>
      <c r="D53" s="184"/>
      <c r="E53" s="1"/>
    </row>
    <row r="54" customHeight="1" spans="1:9">
      <c r="A54" s="185" t="s">
        <v>164</v>
      </c>
      <c r="B54" s="186" t="s">
        <v>165</v>
      </c>
      <c r="C54" s="186"/>
      <c r="D54" s="186"/>
      <c r="E54" s="145"/>
      <c r="F54" s="187" t="s">
        <v>166</v>
      </c>
      <c r="G54" s="188"/>
      <c r="H54" s="186"/>
      <c r="I54" s="186"/>
    </row>
    <row r="55" customHeight="1" spans="5:5">
      <c r="E55" s="189"/>
    </row>
    <row r="56" ht="25.5" customHeight="1" spans="1:9">
      <c r="A56" s="190" t="s">
        <v>167</v>
      </c>
      <c r="B56" s="146"/>
      <c r="C56" s="146"/>
      <c r="D56" s="191" t="s">
        <v>168</v>
      </c>
      <c r="F56" s="146"/>
      <c r="G56" s="146"/>
      <c r="H56" s="192" t="s">
        <v>169</v>
      </c>
      <c r="I56" s="193"/>
    </row>
    <row r="57" customHeight="1" spans="1:9">
      <c r="A57" s="190" t="s">
        <v>170</v>
      </c>
      <c r="B57" s="146"/>
      <c r="C57" s="146"/>
      <c r="D57" s="192" t="s">
        <v>171</v>
      </c>
      <c r="E57" s="193"/>
      <c r="F57" s="146"/>
      <c r="G57" s="146"/>
      <c r="H57" s="192" t="s">
        <v>172</v>
      </c>
      <c r="I57" s="193"/>
    </row>
    <row r="58" customHeight="1" spans="1:5">
      <c r="A58" s="146"/>
      <c r="B58" s="146"/>
      <c r="C58" s="146"/>
      <c r="D58" s="146"/>
      <c r="E58" s="193"/>
    </row>
    <row r="59" customHeight="1" spans="5:5">
      <c r="E59" s="146"/>
    </row>
    <row r="60" customHeight="1"/>
    <row r="61" customHeight="1"/>
    <row r="64" customHeight="1"/>
    <row r="65" customHeight="1"/>
    <row r="66" customHeight="1" spans="6:10">
      <c r="F66" s="1"/>
      <c r="G66" s="1"/>
      <c r="H66" s="1"/>
      <c r="I66" s="1"/>
      <c r="J66" s="1"/>
    </row>
    <row r="67" customHeight="1" spans="6:10">
      <c r="F67" s="1"/>
      <c r="G67" s="1"/>
      <c r="H67" s="1"/>
      <c r="I67" s="1"/>
      <c r="J67" s="1"/>
    </row>
    <row r="68" ht="17.25" customHeight="1" spans="6:10">
      <c r="F68" s="1"/>
      <c r="G68" s="1"/>
      <c r="H68" s="1"/>
      <c r="I68" s="1"/>
      <c r="J68" s="1"/>
    </row>
    <row r="69" customHeight="1" spans="6:10">
      <c r="F69" s="1"/>
      <c r="G69" s="1"/>
      <c r="H69" s="1"/>
      <c r="I69" s="1"/>
      <c r="J69" s="1"/>
    </row>
    <row r="70" spans="6:10">
      <c r="F70" s="1"/>
      <c r="G70" s="1"/>
      <c r="H70" s="1"/>
      <c r="I70" s="1"/>
      <c r="J70" s="1"/>
    </row>
    <row r="71" customHeight="1" spans="6:10">
      <c r="F71" s="1"/>
      <c r="G71" s="1"/>
      <c r="H71" s="1"/>
      <c r="I71" s="1"/>
      <c r="J71" s="1"/>
    </row>
    <row r="72" customHeight="1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customHeight="1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customHeight="1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26.25" customHeight="1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customHeight="1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customHeight="1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customHeight="1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customHeight="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customHeight="1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customHeight="1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customHeight="1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5"/>
    </row>
    <row r="86" customHeight="1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customHeight="1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customHeight="1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customHeight="1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customHeight="1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customHeight="1" spans="1:19">
      <c r="A91" s="1"/>
      <c r="B91" s="1"/>
      <c r="C91" s="1"/>
      <c r="D91" s="1"/>
      <c r="E91" s="1"/>
      <c r="F91" s="1"/>
      <c r="G91" s="1"/>
      <c r="H91" s="1"/>
      <c r="I91" s="1"/>
      <c r="J91" s="1"/>
      <c r="Q91" s="101"/>
      <c r="R91" s="101"/>
      <c r="S91" s="101"/>
    </row>
    <row r="92" customHeight="1" spans="1:19">
      <c r="A92" s="1"/>
      <c r="B92" s="1"/>
      <c r="C92" s="1"/>
      <c r="D92" s="1"/>
      <c r="E92" s="1"/>
      <c r="F92" s="1"/>
      <c r="G92" s="1"/>
      <c r="H92" s="1"/>
      <c r="I92" s="1"/>
      <c r="J92" s="1"/>
      <c r="Q92" s="101"/>
      <c r="R92" s="101"/>
      <c r="S92" s="101"/>
    </row>
    <row r="93" customHeight="1" spans="1:19">
      <c r="A93" s="1"/>
      <c r="B93" s="1"/>
      <c r="C93" s="1"/>
      <c r="D93" s="1"/>
      <c r="E93" s="1"/>
      <c r="F93" s="1"/>
      <c r="G93" s="1"/>
      <c r="H93" s="1"/>
      <c r="I93" s="1"/>
      <c r="J93" s="1"/>
      <c r="Q93" s="145"/>
      <c r="R93" s="101"/>
      <c r="S93" s="101"/>
    </row>
    <row r="94" customHeight="1" spans="1:19">
      <c r="A94" s="1"/>
      <c r="B94" s="1"/>
      <c r="C94" s="1"/>
      <c r="D94" s="1"/>
      <c r="E94" s="1"/>
      <c r="F94" s="1"/>
      <c r="G94" s="1"/>
      <c r="H94" s="1"/>
      <c r="I94" s="1"/>
      <c r="J94" s="1"/>
      <c r="Q94" s="145"/>
      <c r="R94" s="101"/>
      <c r="S94" s="101"/>
    </row>
    <row r="95" customHeight="1" spans="1:19">
      <c r="A95" s="1"/>
      <c r="B95" s="1"/>
      <c r="C95" s="1"/>
      <c r="D95" s="1"/>
      <c r="E95" s="1"/>
      <c r="F95" s="1"/>
      <c r="G95" s="1"/>
      <c r="H95" s="1"/>
      <c r="I95" s="1"/>
      <c r="J95" s="1"/>
      <c r="P95" s="101"/>
      <c r="Q95" s="145"/>
      <c r="R95" s="101"/>
      <c r="S95" s="101"/>
    </row>
    <row r="96" ht="22.5" customHeight="1" spans="1:19">
      <c r="A96" s="1"/>
      <c r="B96" s="1"/>
      <c r="C96" s="1"/>
      <c r="D96" s="1"/>
      <c r="E96" s="1"/>
      <c r="F96" s="1"/>
      <c r="G96" s="1"/>
      <c r="H96" s="1"/>
      <c r="I96" s="1"/>
      <c r="J96" s="1"/>
      <c r="P96" s="101"/>
      <c r="Q96" s="101"/>
      <c r="R96" s="101"/>
      <c r="S96" s="101"/>
    </row>
    <row r="97" customHeight="1" spans="1:19">
      <c r="A97" s="1"/>
      <c r="B97" s="1"/>
      <c r="C97" s="1"/>
      <c r="D97" s="1"/>
      <c r="E97" s="1"/>
      <c r="F97" s="1"/>
      <c r="G97" s="1"/>
      <c r="H97" s="1"/>
      <c r="I97" s="1"/>
      <c r="J97" s="1"/>
      <c r="P97" s="101"/>
      <c r="Q97" s="101"/>
      <c r="R97" s="101"/>
      <c r="S97" s="101"/>
    </row>
    <row r="98" customHeight="1" spans="1:19">
      <c r="A98" s="1"/>
      <c r="B98" s="1"/>
      <c r="C98" s="1"/>
      <c r="D98" s="1"/>
      <c r="E98" s="1"/>
      <c r="F98" s="1"/>
      <c r="G98" s="1"/>
      <c r="H98" s="1"/>
      <c r="I98" s="1"/>
      <c r="J98" s="1"/>
      <c r="P98" s="101"/>
      <c r="Q98" s="101"/>
      <c r="R98" s="101"/>
      <c r="S98" s="101"/>
    </row>
    <row r="99" ht="27" customHeight="1" spans="1:19">
      <c r="A99" s="1"/>
      <c r="B99" s="1"/>
      <c r="C99" s="1"/>
      <c r="D99" s="1"/>
      <c r="E99" s="1"/>
      <c r="F99" s="1"/>
      <c r="G99" s="1"/>
      <c r="H99" s="1"/>
      <c r="I99" s="1"/>
      <c r="J99" s="1"/>
      <c r="P99" s="101"/>
      <c r="Q99" s="145"/>
      <c r="R99" s="101"/>
      <c r="S99" s="101"/>
    </row>
    <row r="100" customHeight="1" spans="1:19">
      <c r="A100" s="1"/>
      <c r="B100" s="1"/>
      <c r="C100" s="1"/>
      <c r="D100" s="1"/>
      <c r="E100" s="1"/>
      <c r="F100" s="1"/>
      <c r="G100" s="1"/>
      <c r="H100" s="1"/>
      <c r="I100" s="1"/>
      <c r="J100" s="1"/>
      <c r="P100" s="101"/>
      <c r="Q100" s="145"/>
      <c r="R100" s="101"/>
      <c r="S100" s="101"/>
    </row>
    <row r="101" customHeight="1" spans="1:19">
      <c r="A101" s="1"/>
      <c r="B101" s="1"/>
      <c r="C101" s="1"/>
      <c r="D101" s="1"/>
      <c r="E101" s="1"/>
      <c r="F101" s="1"/>
      <c r="G101" s="1"/>
      <c r="H101" s="1"/>
      <c r="I101" s="1"/>
      <c r="J101" s="1"/>
      <c r="P101" s="101"/>
      <c r="Q101" s="145"/>
      <c r="R101" s="101"/>
      <c r="S101" s="101"/>
    </row>
    <row r="102" customHeight="1" spans="1:19">
      <c r="A102" s="1"/>
      <c r="B102" s="1"/>
      <c r="C102" s="1"/>
      <c r="D102" s="1"/>
      <c r="E102" s="1"/>
      <c r="F102" s="1"/>
      <c r="G102" s="1"/>
      <c r="H102" s="1"/>
      <c r="I102" s="1"/>
      <c r="J102" s="1"/>
      <c r="P102" s="101"/>
      <c r="Q102" s="145"/>
      <c r="R102" s="101"/>
      <c r="S102" s="101"/>
    </row>
    <row r="103" customHeight="1" spans="1:19">
      <c r="A103" s="1"/>
      <c r="B103" s="1"/>
      <c r="C103" s="1"/>
      <c r="D103" s="1"/>
      <c r="E103" s="1"/>
      <c r="F103" s="1"/>
      <c r="G103" s="1"/>
      <c r="H103" s="1"/>
      <c r="I103" s="1"/>
      <c r="J103" s="1"/>
      <c r="P103" s="101"/>
      <c r="Q103" s="145"/>
      <c r="R103" s="101"/>
      <c r="S103" s="101"/>
    </row>
    <row r="104" customHeight="1" spans="1:19">
      <c r="A104" s="1"/>
      <c r="B104" s="1"/>
      <c r="C104" s="1"/>
      <c r="D104" s="1"/>
      <c r="E104" s="1"/>
      <c r="F104" s="1"/>
      <c r="G104" s="1"/>
      <c r="H104" s="1"/>
      <c r="I104" s="1"/>
      <c r="J104" s="1"/>
      <c r="P104" s="101"/>
      <c r="Q104" s="145"/>
      <c r="R104" s="101"/>
      <c r="S104" s="101"/>
    </row>
    <row r="105" customHeight="1" spans="1:19">
      <c r="A105" s="1"/>
      <c r="B105" s="1"/>
      <c r="C105" s="1"/>
      <c r="D105" s="1"/>
      <c r="E105" s="1"/>
      <c r="F105" s="1"/>
      <c r="G105" s="1"/>
      <c r="H105" s="1"/>
      <c r="I105" s="1"/>
      <c r="J105" s="1"/>
      <c r="P105" s="101"/>
      <c r="Q105" s="145"/>
      <c r="R105" s="101"/>
      <c r="S105" s="101"/>
    </row>
    <row r="106" customHeight="1" spans="1:19">
      <c r="A106" s="1"/>
      <c r="B106" s="1"/>
      <c r="C106" s="1"/>
      <c r="D106" s="1"/>
      <c r="E106" s="1"/>
      <c r="F106" s="1"/>
      <c r="G106" s="1"/>
      <c r="H106" s="1"/>
      <c r="I106" s="1"/>
      <c r="J106" s="1"/>
      <c r="P106" s="101"/>
      <c r="Q106" s="145"/>
      <c r="R106" s="101"/>
      <c r="S106" s="101"/>
    </row>
    <row r="107" customHeight="1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P107" s="101"/>
      <c r="Q107" s="145"/>
      <c r="R107" s="101"/>
      <c r="S107" s="101"/>
    </row>
    <row r="108" customHeight="1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P108" s="101"/>
      <c r="Q108" s="145"/>
      <c r="R108" s="101"/>
      <c r="S108" s="101"/>
    </row>
    <row r="109" customHeight="1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P109" s="101"/>
      <c r="Q109" s="145"/>
      <c r="R109" s="101"/>
      <c r="S109" s="101"/>
    </row>
    <row r="110" ht="16.5" customHeight="1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P110" s="101"/>
      <c r="Q110" s="145"/>
      <c r="R110" s="101"/>
      <c r="S110" s="101"/>
    </row>
    <row r="111" ht="26.25" customHeight="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P111" s="101"/>
      <c r="Q111" s="145"/>
      <c r="R111" s="101"/>
      <c r="S111" s="101"/>
    </row>
    <row r="112" customHeight="1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P112" s="101"/>
      <c r="Q112" s="101"/>
      <c r="R112" s="101"/>
      <c r="S112" s="101"/>
    </row>
    <row r="113" customHeight="1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P113" s="101"/>
      <c r="Q113" s="101"/>
      <c r="R113" s="101"/>
      <c r="S113" s="101"/>
    </row>
    <row r="114" ht="29.25" customHeight="1" spans="1:19">
      <c r="A114" s="1"/>
      <c r="B114" s="1"/>
      <c r="C114" s="1"/>
      <c r="D114" s="1"/>
      <c r="E114" s="1"/>
      <c r="F114" s="1"/>
      <c r="G114" s="1"/>
      <c r="H114" s="1"/>
      <c r="I114" s="1"/>
      <c r="J114" s="1"/>
      <c r="P114" s="101"/>
      <c r="Q114" s="101"/>
      <c r="R114" s="101"/>
      <c r="S114" s="101"/>
    </row>
    <row r="115" customHeight="1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P115" s="101"/>
    </row>
    <row r="116" ht="30.75" customHeight="1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P116" s="101"/>
    </row>
    <row r="117" customHeight="1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P117" s="101"/>
    </row>
    <row r="118" customHeight="1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P118" s="101"/>
    </row>
    <row r="119" customHeight="1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customHeight="1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customHeight="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customHeight="1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customHeight="1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customHeight="1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customHeight="1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customHeight="1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customHeight="1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customHeight="1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customHeight="1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customHeight="1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customHeight="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customHeight="1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customHeight="1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customHeight="1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customHeight="1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customHeight="1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customHeight="1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customHeight="1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customHeight="1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customHeight="1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customHeight="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customHeight="1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customHeight="1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customHeight="1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customHeight="1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customHeight="1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customHeight="1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customHeight="1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customHeight="1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customHeight="1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customHeight="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customHeight="1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customHeight="1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customHeight="1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customHeight="1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customHeight="1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customHeight="1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customHeight="1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customHeight="1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customHeight="1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customHeight="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customHeight="1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customHeight="1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customHeight="1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customHeight="1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customHeight="1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customHeight="1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customHeight="1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customHeight="1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customHeight="1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customHeight="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customHeight="1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customHeight="1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customHeight="1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customHeight="1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customHeight="1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customHeight="1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customHeight="1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customHeight="1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customHeight="1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customHeight="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customHeight="1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customHeight="1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customHeight="1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customHeight="1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customHeight="1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customHeight="1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customHeight="1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customHeight="1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customHeight="1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customHeight="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customHeight="1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customHeight="1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customHeight="1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customHeight="1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customHeight="1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customHeight="1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customHeight="1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customHeight="1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customHeight="1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customHeight="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customHeight="1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customHeight="1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customHeight="1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customHeight="1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customHeight="1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customHeight="1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customHeight="1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customHeight="1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customHeight="1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customHeight="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customHeight="1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customHeight="1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customHeight="1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customHeight="1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customHeight="1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customHeight="1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customHeight="1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customHeight="1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customHeight="1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customHeight="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customHeight="1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customHeight="1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customHeight="1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customHeight="1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customHeight="1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customHeight="1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customHeight="1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customHeight="1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customHeight="1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customHeight="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customHeight="1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customHeight="1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customHeight="1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customHeight="1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customHeight="1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customHeight="1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customHeight="1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customHeight="1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customHeight="1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customHeight="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customHeight="1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customHeight="1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customHeight="1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customHeight="1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customHeight="1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customHeight="1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customHeight="1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customHeight="1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customHeight="1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customHeight="1" spans="1:5">
      <c r="A251" s="1"/>
      <c r="B251" s="1"/>
      <c r="C251" s="1"/>
      <c r="D251" s="1"/>
      <c r="E251" s="1"/>
    </row>
    <row r="252" customHeight="1" spans="1:5">
      <c r="A252" s="1"/>
      <c r="B252" s="1"/>
      <c r="C252" s="1"/>
      <c r="D252" s="1"/>
      <c r="E252" s="1"/>
    </row>
    <row r="253" customHeight="1" spans="1:5">
      <c r="A253" s="1"/>
      <c r="B253" s="1"/>
      <c r="C253" s="1"/>
      <c r="D253" s="1"/>
      <c r="E253" s="1"/>
    </row>
    <row r="254" customHeight="1" spans="1:5">
      <c r="A254" s="1"/>
      <c r="B254" s="1"/>
      <c r="C254" s="1"/>
      <c r="D254" s="1"/>
      <c r="E254" s="1"/>
    </row>
    <row r="255" customHeight="1" spans="1:5">
      <c r="A255" s="1"/>
      <c r="B255" s="1"/>
      <c r="C255" s="1"/>
      <c r="D255" s="1"/>
      <c r="E255" s="1"/>
    </row>
    <row r="256" customHeight="1" spans="1:5">
      <c r="A256" s="1"/>
      <c r="B256" s="1"/>
      <c r="C256" s="1"/>
      <c r="D256" s="1"/>
      <c r="E256" s="1"/>
    </row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</sheetData>
  <sheetProtection password="ECA7" sheet="1" objects="1"/>
  <mergeCells count="119">
    <mergeCell ref="G4:J4"/>
    <mergeCell ref="I5:J5"/>
    <mergeCell ref="I6:J6"/>
    <mergeCell ref="B7:C7"/>
    <mergeCell ref="I7:J7"/>
    <mergeCell ref="I8:J8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L18:O18"/>
    <mergeCell ref="A19:C19"/>
    <mergeCell ref="F19:H19"/>
    <mergeCell ref="L19:O19"/>
    <mergeCell ref="A20:C20"/>
    <mergeCell ref="F20:H20"/>
    <mergeCell ref="L20:O20"/>
    <mergeCell ref="A21:C21"/>
    <mergeCell ref="F21:H21"/>
    <mergeCell ref="L21:O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H39"/>
    <mergeCell ref="A40:C40"/>
    <mergeCell ref="F40:H40"/>
    <mergeCell ref="A41:C41"/>
    <mergeCell ref="F41:H41"/>
    <mergeCell ref="A42:C42"/>
    <mergeCell ref="F42:H42"/>
    <mergeCell ref="A43:C43"/>
    <mergeCell ref="F43:H43"/>
    <mergeCell ref="A44:C44"/>
    <mergeCell ref="F44:H44"/>
    <mergeCell ref="A45:C45"/>
    <mergeCell ref="F45:H45"/>
    <mergeCell ref="A46:C46"/>
    <mergeCell ref="F46:H46"/>
    <mergeCell ref="A47:C47"/>
    <mergeCell ref="F47:H47"/>
    <mergeCell ref="A48:C48"/>
    <mergeCell ref="F48:H48"/>
    <mergeCell ref="A49:C49"/>
    <mergeCell ref="F49:H49"/>
    <mergeCell ref="A50:C50"/>
    <mergeCell ref="A51:C51"/>
    <mergeCell ref="A52:C52"/>
    <mergeCell ref="B54:D54"/>
    <mergeCell ref="H54:I54"/>
    <mergeCell ref="B56:C56"/>
    <mergeCell ref="B57:C57"/>
    <mergeCell ref="L2:L3"/>
    <mergeCell ref="L6:L8"/>
    <mergeCell ref="L9:L10"/>
    <mergeCell ref="M2:M3"/>
    <mergeCell ref="M6:M8"/>
    <mergeCell ref="M9:M10"/>
    <mergeCell ref="N2:N3"/>
    <mergeCell ref="N6:N8"/>
    <mergeCell ref="N9:N10"/>
    <mergeCell ref="N15:N17"/>
    <mergeCell ref="O2:O3"/>
    <mergeCell ref="O6:O8"/>
    <mergeCell ref="O9:O10"/>
    <mergeCell ref="O15:O17"/>
    <mergeCell ref="P2:P3"/>
    <mergeCell ref="L26:O27"/>
    <mergeCell ref="L28:O29"/>
    <mergeCell ref="L30:O31"/>
    <mergeCell ref="L15:M17"/>
    <mergeCell ref="L24:O25"/>
    <mergeCell ref="A1:J3"/>
    <mergeCell ref="L32:O33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opLeftCell="A7" workbookViewId="0">
      <selection activeCell="E47" sqref="E47:E48"/>
    </sheetView>
  </sheetViews>
  <sheetFormatPr defaultColWidth="9" defaultRowHeight="14.25" outlineLevelCol="7"/>
  <cols>
    <col min="1" max="1" width="14.75" customWidth="1"/>
    <col min="5" max="5" width="24.5" customWidth="1"/>
  </cols>
  <sheetData>
    <row r="1" ht="20.25" spans="1:1">
      <c r="A1" s="102" t="s">
        <v>173</v>
      </c>
    </row>
    <row r="2" spans="1:1">
      <c r="A2" s="103" t="s">
        <v>174</v>
      </c>
    </row>
    <row r="3" ht="20.25" spans="1:5">
      <c r="A3" s="104"/>
      <c r="B3" s="104"/>
      <c r="C3" s="104"/>
      <c r="D3" s="105" t="s">
        <v>175</v>
      </c>
      <c r="E3" s="106" t="s">
        <v>176</v>
      </c>
    </row>
    <row r="4" ht="22.5" customHeight="1" spans="1:5">
      <c r="A4" s="107" t="s">
        <v>177</v>
      </c>
      <c r="B4" s="107"/>
      <c r="C4" s="107"/>
      <c r="D4" s="108" t="s">
        <v>178</v>
      </c>
      <c r="E4" s="106" t="s">
        <v>179</v>
      </c>
    </row>
    <row r="5" ht="22.5" customHeight="1" spans="1:5">
      <c r="A5" s="107" t="s">
        <v>180</v>
      </c>
      <c r="B5" s="107"/>
      <c r="C5" s="107"/>
      <c r="D5" s="108" t="s">
        <v>181</v>
      </c>
      <c r="E5" s="106" t="s">
        <v>182</v>
      </c>
    </row>
    <row r="6" ht="20.25" spans="1:5">
      <c r="A6" s="107" t="s">
        <v>12</v>
      </c>
      <c r="B6" s="104"/>
      <c r="C6" s="107" t="s">
        <v>183</v>
      </c>
      <c r="D6" s="108" t="s">
        <v>184</v>
      </c>
      <c r="E6" s="109">
        <v>44348</v>
      </c>
    </row>
    <row r="7" ht="15" spans="1:1">
      <c r="A7" s="110"/>
    </row>
    <row r="8" spans="1:8">
      <c r="A8" s="111" t="s">
        <v>15</v>
      </c>
      <c r="B8" s="112" t="s">
        <v>185</v>
      </c>
      <c r="C8" s="112" t="s">
        <v>16</v>
      </c>
      <c r="D8" s="113" t="s">
        <v>17</v>
      </c>
      <c r="E8" s="114" t="s">
        <v>15</v>
      </c>
      <c r="F8" s="111" t="s">
        <v>186</v>
      </c>
      <c r="G8" s="112" t="s">
        <v>16</v>
      </c>
      <c r="H8" s="115" t="s">
        <v>17</v>
      </c>
    </row>
    <row r="9" ht="15" spans="1:8">
      <c r="A9" s="116"/>
      <c r="B9" s="117"/>
      <c r="C9" s="117"/>
      <c r="D9" s="118"/>
      <c r="E9" s="119"/>
      <c r="F9" s="116" t="s">
        <v>187</v>
      </c>
      <c r="G9" s="117"/>
      <c r="H9" s="120"/>
    </row>
    <row r="10" ht="15" spans="1:8">
      <c r="A10" s="116" t="s">
        <v>18</v>
      </c>
      <c r="B10" s="116" t="s">
        <v>19</v>
      </c>
      <c r="C10" s="116" t="s">
        <v>188</v>
      </c>
      <c r="D10" s="121">
        <v>1</v>
      </c>
      <c r="E10" s="116" t="s">
        <v>18</v>
      </c>
      <c r="F10" s="116" t="s">
        <v>19</v>
      </c>
      <c r="G10" s="116" t="s">
        <v>188</v>
      </c>
      <c r="H10" s="122">
        <v>1</v>
      </c>
    </row>
    <row r="11" spans="1:8">
      <c r="A11" s="123" t="s">
        <v>21</v>
      </c>
      <c r="B11" s="124" t="s">
        <v>189</v>
      </c>
      <c r="C11" s="124">
        <v>101</v>
      </c>
      <c r="D11" s="125"/>
      <c r="E11" s="126" t="s">
        <v>190</v>
      </c>
      <c r="F11" s="124" t="s">
        <v>189</v>
      </c>
      <c r="G11" s="124">
        <v>331</v>
      </c>
      <c r="H11" s="127"/>
    </row>
    <row r="12" ht="19.5" customHeight="1" spans="1:8">
      <c r="A12" s="123" t="s">
        <v>191</v>
      </c>
      <c r="B12" s="124" t="s">
        <v>189</v>
      </c>
      <c r="C12" s="124">
        <v>102</v>
      </c>
      <c r="D12" s="128"/>
      <c r="E12" s="126" t="s">
        <v>192</v>
      </c>
      <c r="F12" s="124" t="s">
        <v>189</v>
      </c>
      <c r="G12" s="124">
        <v>317</v>
      </c>
      <c r="H12" s="129"/>
    </row>
    <row r="13" spans="1:8">
      <c r="A13" s="123" t="s">
        <v>28</v>
      </c>
      <c r="B13" s="130" t="s">
        <v>29</v>
      </c>
      <c r="C13" s="130" t="s">
        <v>29</v>
      </c>
      <c r="D13" s="128"/>
      <c r="E13" s="126" t="s">
        <v>193</v>
      </c>
      <c r="F13" s="124" t="s">
        <v>189</v>
      </c>
      <c r="G13" s="124">
        <v>319</v>
      </c>
      <c r="H13" s="129"/>
    </row>
    <row r="14" spans="1:8">
      <c r="A14" s="123" t="s">
        <v>194</v>
      </c>
      <c r="B14" s="124" t="s">
        <v>189</v>
      </c>
      <c r="C14" s="124">
        <v>201</v>
      </c>
      <c r="D14" s="128"/>
      <c r="E14" s="126" t="s">
        <v>195</v>
      </c>
      <c r="F14" s="124" t="s">
        <v>189</v>
      </c>
      <c r="G14" s="124">
        <v>318</v>
      </c>
      <c r="H14" s="129"/>
    </row>
    <row r="15" spans="1:8">
      <c r="A15" s="123" t="s">
        <v>196</v>
      </c>
      <c r="B15" s="124" t="s">
        <v>189</v>
      </c>
      <c r="C15" s="124">
        <v>202</v>
      </c>
      <c r="D15" s="128"/>
      <c r="E15" s="123" t="s">
        <v>197</v>
      </c>
      <c r="F15" s="124" t="s">
        <v>189</v>
      </c>
      <c r="G15" s="124">
        <v>320</v>
      </c>
      <c r="H15" s="129"/>
    </row>
    <row r="16" spans="1:8">
      <c r="A16" s="123" t="s">
        <v>198</v>
      </c>
      <c r="B16" s="124" t="s">
        <v>189</v>
      </c>
      <c r="C16" s="124">
        <v>205</v>
      </c>
      <c r="D16" s="128"/>
      <c r="E16" s="123" t="s">
        <v>199</v>
      </c>
      <c r="F16" s="124" t="s">
        <v>189</v>
      </c>
      <c r="G16" s="124">
        <v>330</v>
      </c>
      <c r="H16" s="129"/>
    </row>
    <row r="17" spans="1:8">
      <c r="A17" s="123" t="s">
        <v>191</v>
      </c>
      <c r="B17" s="124" t="s">
        <v>189</v>
      </c>
      <c r="C17" s="124">
        <v>206</v>
      </c>
      <c r="D17" s="128"/>
      <c r="E17" s="123" t="s">
        <v>200</v>
      </c>
      <c r="F17" s="124" t="s">
        <v>189</v>
      </c>
      <c r="G17" s="124">
        <v>322</v>
      </c>
      <c r="H17" s="129"/>
    </row>
    <row r="18" ht="22.5" spans="1:8">
      <c r="A18" s="123" t="s">
        <v>52</v>
      </c>
      <c r="B18" s="124" t="s">
        <v>189</v>
      </c>
      <c r="C18" s="124">
        <v>243</v>
      </c>
      <c r="D18" s="128"/>
      <c r="E18" s="123" t="s">
        <v>201</v>
      </c>
      <c r="F18" s="124" t="s">
        <v>189</v>
      </c>
      <c r="G18" s="124">
        <v>321</v>
      </c>
      <c r="H18" s="129"/>
    </row>
    <row r="19" spans="1:8">
      <c r="A19" s="123" t="s">
        <v>202</v>
      </c>
      <c r="B19" s="124" t="s">
        <v>189</v>
      </c>
      <c r="C19" s="124">
        <v>209</v>
      </c>
      <c r="D19" s="128"/>
      <c r="E19" s="123" t="s">
        <v>203</v>
      </c>
      <c r="F19" s="124" t="s">
        <v>189</v>
      </c>
      <c r="G19" s="124">
        <v>335</v>
      </c>
      <c r="H19" s="129"/>
    </row>
    <row r="20" ht="22.5" spans="1:8">
      <c r="A20" s="123" t="s">
        <v>204</v>
      </c>
      <c r="B20" s="124" t="s">
        <v>189</v>
      </c>
      <c r="C20" s="124">
        <v>231</v>
      </c>
      <c r="D20" s="128"/>
      <c r="E20" s="131" t="s">
        <v>205</v>
      </c>
      <c r="F20" s="124" t="s">
        <v>189</v>
      </c>
      <c r="G20" s="124">
        <v>323</v>
      </c>
      <c r="H20" s="129"/>
    </row>
    <row r="21" spans="1:8">
      <c r="A21" s="123" t="s">
        <v>206</v>
      </c>
      <c r="B21" s="124" t="s">
        <v>189</v>
      </c>
      <c r="C21" s="124">
        <v>232</v>
      </c>
      <c r="D21" s="128"/>
      <c r="E21" s="123" t="s">
        <v>207</v>
      </c>
      <c r="F21" s="124" t="s">
        <v>189</v>
      </c>
      <c r="G21" s="124">
        <v>325</v>
      </c>
      <c r="H21" s="129"/>
    </row>
    <row r="22" spans="1:8">
      <c r="A22" s="123" t="s">
        <v>208</v>
      </c>
      <c r="B22" s="124" t="s">
        <v>189</v>
      </c>
      <c r="C22" s="124">
        <v>210</v>
      </c>
      <c r="D22" s="128"/>
      <c r="E22" s="131" t="s">
        <v>209</v>
      </c>
      <c r="F22" s="124" t="s">
        <v>189</v>
      </c>
      <c r="G22" s="124">
        <v>326</v>
      </c>
      <c r="H22" s="129"/>
    </row>
    <row r="23" spans="1:8">
      <c r="A23" s="123" t="s">
        <v>210</v>
      </c>
      <c r="B23" s="124" t="s">
        <v>189</v>
      </c>
      <c r="C23" s="124">
        <v>211</v>
      </c>
      <c r="D23" s="128"/>
      <c r="E23" s="123" t="s">
        <v>211</v>
      </c>
      <c r="F23" s="124" t="s">
        <v>189</v>
      </c>
      <c r="G23" s="124">
        <v>327</v>
      </c>
      <c r="H23" s="129"/>
    </row>
    <row r="24" spans="1:8">
      <c r="A24" s="123" t="s">
        <v>212</v>
      </c>
      <c r="B24" s="124" t="s">
        <v>189</v>
      </c>
      <c r="C24" s="124">
        <v>252</v>
      </c>
      <c r="D24" s="128"/>
      <c r="E24" s="126" t="s">
        <v>213</v>
      </c>
      <c r="F24" s="124" t="s">
        <v>189</v>
      </c>
      <c r="G24" s="124">
        <v>328</v>
      </c>
      <c r="H24" s="129"/>
    </row>
    <row r="25" spans="1:8">
      <c r="A25" s="123" t="s">
        <v>214</v>
      </c>
      <c r="B25" s="124" t="s">
        <v>189</v>
      </c>
      <c r="C25" s="124">
        <v>212</v>
      </c>
      <c r="D25" s="128"/>
      <c r="E25" s="132" t="s">
        <v>215</v>
      </c>
      <c r="F25" s="124" t="s">
        <v>29</v>
      </c>
      <c r="G25" s="124" t="s">
        <v>29</v>
      </c>
      <c r="H25" s="129"/>
    </row>
    <row r="26" ht="22.5" spans="1:8">
      <c r="A26" s="123" t="s">
        <v>216</v>
      </c>
      <c r="B26" s="124" t="s">
        <v>189</v>
      </c>
      <c r="C26" s="124">
        <v>246</v>
      </c>
      <c r="D26" s="128"/>
      <c r="E26" s="123" t="s">
        <v>217</v>
      </c>
      <c r="F26" s="124" t="s">
        <v>189</v>
      </c>
      <c r="G26" s="124">
        <v>401</v>
      </c>
      <c r="H26" s="129"/>
    </row>
    <row r="27" spans="1:8">
      <c r="A27" s="123" t="s">
        <v>218</v>
      </c>
      <c r="B27" s="124" t="s">
        <v>189</v>
      </c>
      <c r="C27" s="124">
        <v>247</v>
      </c>
      <c r="D27" s="128"/>
      <c r="E27" s="123" t="s">
        <v>219</v>
      </c>
      <c r="F27" s="124" t="s">
        <v>189</v>
      </c>
      <c r="G27" s="124">
        <v>405</v>
      </c>
      <c r="H27" s="129"/>
    </row>
    <row r="28" spans="1:8">
      <c r="A28" s="123" t="s">
        <v>220</v>
      </c>
      <c r="B28" s="124" t="s">
        <v>189</v>
      </c>
      <c r="C28" s="124">
        <v>213</v>
      </c>
      <c r="D28" s="128"/>
      <c r="E28" s="123" t="s">
        <v>221</v>
      </c>
      <c r="F28" s="124" t="s">
        <v>189</v>
      </c>
      <c r="G28" s="124">
        <v>406</v>
      </c>
      <c r="H28" s="129"/>
    </row>
    <row r="29" spans="1:8">
      <c r="A29" s="123" t="s">
        <v>222</v>
      </c>
      <c r="B29" s="124" t="s">
        <v>189</v>
      </c>
      <c r="C29" s="124">
        <v>214</v>
      </c>
      <c r="D29" s="128"/>
      <c r="E29" s="123" t="s">
        <v>223</v>
      </c>
      <c r="F29" s="124" t="s">
        <v>189</v>
      </c>
      <c r="G29" s="124">
        <v>407</v>
      </c>
      <c r="H29" s="129"/>
    </row>
    <row r="30" spans="1:8">
      <c r="A30" s="123" t="s">
        <v>224</v>
      </c>
      <c r="B30" s="124" t="s">
        <v>189</v>
      </c>
      <c r="C30" s="124">
        <v>215</v>
      </c>
      <c r="D30" s="128"/>
      <c r="E30" s="123" t="s">
        <v>225</v>
      </c>
      <c r="F30" s="124" t="s">
        <v>189</v>
      </c>
      <c r="G30" s="124">
        <v>408</v>
      </c>
      <c r="H30" s="129"/>
    </row>
    <row r="31" spans="1:8">
      <c r="A31" s="123" t="s">
        <v>226</v>
      </c>
      <c r="B31" s="124" t="s">
        <v>189</v>
      </c>
      <c r="C31" s="124">
        <v>217</v>
      </c>
      <c r="D31" s="128"/>
      <c r="E31" s="123" t="s">
        <v>227</v>
      </c>
      <c r="F31" s="124" t="s">
        <v>189</v>
      </c>
      <c r="G31" s="124">
        <v>316</v>
      </c>
      <c r="H31" s="129"/>
    </row>
    <row r="32" spans="1:8">
      <c r="A32" s="123" t="s">
        <v>228</v>
      </c>
      <c r="B32" s="124" t="s">
        <v>189</v>
      </c>
      <c r="C32" s="124">
        <v>218</v>
      </c>
      <c r="D32" s="128"/>
      <c r="E32" s="123" t="s">
        <v>229</v>
      </c>
      <c r="F32" s="124" t="s">
        <v>189</v>
      </c>
      <c r="G32" s="124">
        <v>884</v>
      </c>
      <c r="H32" s="129"/>
    </row>
    <row r="33" spans="1:8">
      <c r="A33" s="123" t="s">
        <v>230</v>
      </c>
      <c r="B33" s="124" t="s">
        <v>189</v>
      </c>
      <c r="C33" s="124">
        <v>219</v>
      </c>
      <c r="D33" s="128"/>
      <c r="E33" s="123" t="s">
        <v>231</v>
      </c>
      <c r="F33" s="124" t="s">
        <v>189</v>
      </c>
      <c r="G33" s="124">
        <v>409</v>
      </c>
      <c r="H33" s="129"/>
    </row>
    <row r="34" spans="1:8">
      <c r="A34" s="123" t="s">
        <v>232</v>
      </c>
      <c r="B34" s="124" t="s">
        <v>189</v>
      </c>
      <c r="C34" s="124">
        <v>220</v>
      </c>
      <c r="D34" s="128"/>
      <c r="E34" s="123" t="s">
        <v>233</v>
      </c>
      <c r="F34" s="124" t="s">
        <v>189</v>
      </c>
      <c r="G34" s="124">
        <v>410</v>
      </c>
      <c r="H34" s="129"/>
    </row>
    <row r="35" spans="1:8">
      <c r="A35" s="123" t="s">
        <v>234</v>
      </c>
      <c r="B35" s="124" t="s">
        <v>189</v>
      </c>
      <c r="C35" s="124">
        <v>221</v>
      </c>
      <c r="D35" s="128"/>
      <c r="E35" s="123" t="s">
        <v>235</v>
      </c>
      <c r="F35" s="124" t="s">
        <v>189</v>
      </c>
      <c r="G35" s="124">
        <v>411</v>
      </c>
      <c r="H35" s="129"/>
    </row>
    <row r="36" spans="1:8">
      <c r="A36" s="123" t="s">
        <v>236</v>
      </c>
      <c r="B36" s="124" t="s">
        <v>189</v>
      </c>
      <c r="C36" s="124">
        <v>222</v>
      </c>
      <c r="D36" s="128"/>
      <c r="E36" s="123" t="s">
        <v>237</v>
      </c>
      <c r="F36" s="124" t="s">
        <v>189</v>
      </c>
      <c r="G36" s="124">
        <v>882</v>
      </c>
      <c r="H36" s="129"/>
    </row>
    <row r="37" spans="1:8">
      <c r="A37" s="123" t="s">
        <v>238</v>
      </c>
      <c r="B37" s="124" t="s">
        <v>189</v>
      </c>
      <c r="C37" s="124">
        <v>223</v>
      </c>
      <c r="D37" s="128"/>
      <c r="E37" s="123" t="s">
        <v>239</v>
      </c>
      <c r="F37" s="124" t="s">
        <v>189</v>
      </c>
      <c r="G37" s="124">
        <v>412</v>
      </c>
      <c r="H37" s="129"/>
    </row>
    <row r="38" spans="1:8">
      <c r="A38" s="123" t="s">
        <v>240</v>
      </c>
      <c r="B38" s="124" t="s">
        <v>189</v>
      </c>
      <c r="C38" s="124">
        <v>224</v>
      </c>
      <c r="D38" s="128"/>
      <c r="E38" s="123" t="s">
        <v>241</v>
      </c>
      <c r="F38" s="124" t="s">
        <v>189</v>
      </c>
      <c r="G38" s="124">
        <v>413</v>
      </c>
      <c r="H38" s="129"/>
    </row>
    <row r="39" spans="1:8">
      <c r="A39" s="123" t="s">
        <v>242</v>
      </c>
      <c r="B39" s="124" t="s">
        <v>189</v>
      </c>
      <c r="C39" s="124">
        <v>225</v>
      </c>
      <c r="D39" s="128"/>
      <c r="E39" s="123" t="s">
        <v>243</v>
      </c>
      <c r="F39" s="124" t="s">
        <v>189</v>
      </c>
      <c r="G39" s="124">
        <v>414</v>
      </c>
      <c r="H39" s="129"/>
    </row>
    <row r="40" spans="1:8">
      <c r="A40" s="123" t="s">
        <v>127</v>
      </c>
      <c r="B40" s="124" t="s">
        <v>189</v>
      </c>
      <c r="C40" s="124">
        <v>801</v>
      </c>
      <c r="D40" s="128"/>
      <c r="E40" s="126" t="s">
        <v>244</v>
      </c>
      <c r="F40" s="124" t="s">
        <v>189</v>
      </c>
      <c r="G40" s="124">
        <v>402</v>
      </c>
      <c r="H40" s="129"/>
    </row>
    <row r="41" spans="1:8">
      <c r="A41" s="123" t="s">
        <v>245</v>
      </c>
      <c r="B41" s="124" t="s">
        <v>189</v>
      </c>
      <c r="C41" s="124">
        <v>802</v>
      </c>
      <c r="D41" s="128"/>
      <c r="E41" s="126" t="s">
        <v>246</v>
      </c>
      <c r="F41" s="124" t="s">
        <v>189</v>
      </c>
      <c r="G41" s="124">
        <v>404</v>
      </c>
      <c r="H41" s="129"/>
    </row>
    <row r="42" spans="1:8">
      <c r="A42" s="123" t="s">
        <v>247</v>
      </c>
      <c r="B42" s="124" t="s">
        <v>189</v>
      </c>
      <c r="C42" s="124">
        <v>901</v>
      </c>
      <c r="D42" s="128"/>
      <c r="E42" s="126" t="s">
        <v>248</v>
      </c>
      <c r="F42" s="124" t="s">
        <v>189</v>
      </c>
      <c r="G42" s="124">
        <v>403</v>
      </c>
      <c r="H42" s="129"/>
    </row>
    <row r="43" spans="1:8">
      <c r="A43" s="123" t="s">
        <v>138</v>
      </c>
      <c r="B43" s="124" t="s">
        <v>29</v>
      </c>
      <c r="C43" s="124" t="s">
        <v>29</v>
      </c>
      <c r="D43" s="128"/>
      <c r="E43" s="123" t="s">
        <v>139</v>
      </c>
      <c r="F43" s="130" t="s">
        <v>29</v>
      </c>
      <c r="G43" s="130" t="s">
        <v>29</v>
      </c>
      <c r="H43" s="129"/>
    </row>
    <row r="44" spans="1:8">
      <c r="A44" s="123" t="s">
        <v>249</v>
      </c>
      <c r="B44" s="124" t="s">
        <v>189</v>
      </c>
      <c r="C44" s="124">
        <v>301</v>
      </c>
      <c r="D44" s="128"/>
      <c r="E44" s="123" t="s">
        <v>250</v>
      </c>
      <c r="F44" s="124" t="s">
        <v>189</v>
      </c>
      <c r="G44" s="124">
        <v>601</v>
      </c>
      <c r="H44" s="129"/>
    </row>
    <row r="45" spans="1:8">
      <c r="A45" s="123" t="s">
        <v>251</v>
      </c>
      <c r="B45" s="124" t="s">
        <v>189</v>
      </c>
      <c r="C45" s="124">
        <v>302</v>
      </c>
      <c r="D45" s="128"/>
      <c r="E45" s="123" t="s">
        <v>252</v>
      </c>
      <c r="F45" s="124" t="s">
        <v>253</v>
      </c>
      <c r="G45" s="124">
        <v>606</v>
      </c>
      <c r="H45" s="129"/>
    </row>
    <row r="46" spans="1:8">
      <c r="A46" s="123" t="s">
        <v>254</v>
      </c>
      <c r="B46" s="124" t="s">
        <v>189</v>
      </c>
      <c r="C46" s="124">
        <v>307</v>
      </c>
      <c r="D46" s="128"/>
      <c r="E46" s="126" t="s">
        <v>255</v>
      </c>
      <c r="F46" s="124" t="s">
        <v>253</v>
      </c>
      <c r="G46" s="124">
        <v>609</v>
      </c>
      <c r="H46" s="129"/>
    </row>
    <row r="47" spans="1:8">
      <c r="A47" s="131" t="s">
        <v>256</v>
      </c>
      <c r="B47" s="124" t="s">
        <v>189</v>
      </c>
      <c r="C47" s="124">
        <v>309</v>
      </c>
      <c r="D47" s="128"/>
      <c r="E47" s="131" t="s">
        <v>257</v>
      </c>
      <c r="F47" s="133"/>
      <c r="G47" s="133"/>
      <c r="H47" s="129"/>
    </row>
    <row r="48" spans="1:8">
      <c r="A48" s="123" t="s">
        <v>258</v>
      </c>
      <c r="B48" s="124" t="s">
        <v>189</v>
      </c>
      <c r="C48" s="124">
        <v>312</v>
      </c>
      <c r="D48" s="128"/>
      <c r="E48" s="131" t="s">
        <v>259</v>
      </c>
      <c r="F48" s="133"/>
      <c r="G48" s="133"/>
      <c r="H48" s="129"/>
    </row>
    <row r="49" spans="1:8">
      <c r="A49" s="123" t="s">
        <v>260</v>
      </c>
      <c r="B49" s="124" t="s">
        <v>189</v>
      </c>
      <c r="C49" s="124">
        <v>313</v>
      </c>
      <c r="D49" s="128"/>
      <c r="E49" s="133"/>
      <c r="F49" s="133"/>
      <c r="G49" s="133"/>
      <c r="H49" s="129"/>
    </row>
    <row r="50" spans="1:8">
      <c r="A50" s="123" t="s">
        <v>261</v>
      </c>
      <c r="B50" s="124" t="s">
        <v>189</v>
      </c>
      <c r="C50" s="124">
        <v>872</v>
      </c>
      <c r="D50" s="128"/>
      <c r="E50" s="133"/>
      <c r="F50" s="133"/>
      <c r="G50" s="133"/>
      <c r="H50" s="129"/>
    </row>
    <row r="51" ht="15" spans="1:8">
      <c r="A51" s="134" t="s">
        <v>262</v>
      </c>
      <c r="B51" s="135" t="s">
        <v>189</v>
      </c>
      <c r="C51" s="135">
        <v>877</v>
      </c>
      <c r="D51" s="136"/>
      <c r="E51" s="137"/>
      <c r="F51" s="137"/>
      <c r="G51" s="137"/>
      <c r="H51" s="138"/>
    </row>
    <row r="52" spans="1:7">
      <c r="A52" s="139" t="s">
        <v>263</v>
      </c>
      <c r="B52" s="140"/>
      <c r="C52" s="140"/>
      <c r="D52" s="140"/>
      <c r="E52" s="140"/>
      <c r="F52" s="140"/>
      <c r="G52" s="140"/>
    </row>
    <row r="53" spans="1:1">
      <c r="A53" s="141"/>
    </row>
  </sheetData>
  <mergeCells count="12">
    <mergeCell ref="A4:C4"/>
    <mergeCell ref="A5:C5"/>
    <mergeCell ref="A52:G52"/>
    <mergeCell ref="A8:A9"/>
    <mergeCell ref="B8:B9"/>
    <mergeCell ref="C8:C9"/>
    <mergeCell ref="D8:D9"/>
    <mergeCell ref="D11:D51"/>
    <mergeCell ref="E8:E9"/>
    <mergeCell ref="G8:G9"/>
    <mergeCell ref="H8:H9"/>
    <mergeCell ref="H11:H5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8"/>
  <sheetViews>
    <sheetView workbookViewId="0">
      <selection activeCell="M8" sqref="M8:M9"/>
    </sheetView>
  </sheetViews>
  <sheetFormatPr defaultColWidth="9" defaultRowHeight="14.25"/>
  <cols>
    <col min="1" max="1" width="12.875" style="1" customWidth="1"/>
    <col min="2" max="2" width="8.5" style="1" customWidth="1"/>
    <col min="3" max="3" width="2" style="1" customWidth="1"/>
    <col min="4" max="4" width="4.875" style="1" customWidth="1"/>
    <col min="5" max="5" width="12.375" style="1" customWidth="1"/>
    <col min="6" max="6" width="10" style="1" customWidth="1"/>
    <col min="7" max="7" width="9.625" style="1" customWidth="1"/>
    <col min="8" max="9" width="4.125" style="1" customWidth="1"/>
    <col min="10" max="10" width="11.5" style="1" customWidth="1"/>
    <col min="11" max="11" width="3.875" style="1" customWidth="1"/>
    <col min="12" max="12" width="16" style="1" customWidth="1"/>
    <col min="13" max="13" width="17.375" style="1" customWidth="1"/>
    <col min="14" max="14" width="17" style="1" customWidth="1"/>
    <col min="15" max="15" width="17.875" style="1" customWidth="1"/>
    <col min="16" max="16" width="10.625" style="1" customWidth="1"/>
    <col min="17" max="17" width="9" style="1" customWidth="1"/>
    <col min="18" max="18" width="5.625" style="1" customWidth="1"/>
    <col min="19" max="16384" width="9" style="1"/>
  </cols>
  <sheetData>
    <row r="1" ht="18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L1" s="27" t="s">
        <v>2</v>
      </c>
      <c r="M1" s="28" t="s">
        <v>3</v>
      </c>
      <c r="N1" s="29" t="s">
        <v>4</v>
      </c>
      <c r="O1" s="30" t="s">
        <v>5</v>
      </c>
    </row>
    <row r="2" customHeight="1" spans="1:15">
      <c r="A2" s="2"/>
      <c r="B2" s="2"/>
      <c r="C2" s="2"/>
      <c r="D2" s="2"/>
      <c r="E2" s="2"/>
      <c r="F2" s="2"/>
      <c r="G2" s="2"/>
      <c r="H2" s="2"/>
      <c r="I2" s="2"/>
      <c r="J2" s="2"/>
      <c r="L2" s="31"/>
      <c r="M2" s="32"/>
      <c r="N2" s="33"/>
      <c r="O2" s="34"/>
    </row>
    <row r="3" customHeight="1" spans="1:15">
      <c r="A3" s="2"/>
      <c r="B3" s="2"/>
      <c r="C3" s="2"/>
      <c r="D3" s="2"/>
      <c r="E3" s="2"/>
      <c r="F3" s="2"/>
      <c r="G3" s="2"/>
      <c r="H3" s="2"/>
      <c r="I3" s="2"/>
      <c r="J3" s="2"/>
      <c r="L3" s="35">
        <f>E48+E88+J16</f>
        <v>0</v>
      </c>
      <c r="M3" s="35">
        <f>E41+E43+E46+E47+E55+E62*0.064+E64+E67+E69+E82+E83+E84*0.064+E92+E94+J14+J15+J17*0.064+J22*0.6+J32+J34+J35+J36+J37+J38*0.532+J48+J55</f>
        <v>0</v>
      </c>
      <c r="N3" s="36">
        <f>IF(J82&gt;0,E60+J28+J43+J44+J50+J68+J82+E44+E70+E95+J56-J76,E60+J28+J43+J44+J50+J68+E44+E70+E95+J56-J76)</f>
        <v>0</v>
      </c>
      <c r="O3" s="37">
        <f>J22*0.4+J33-J58*0.06+J59*0.06-J72+J74+J76-J73</f>
        <v>0</v>
      </c>
    </row>
    <row r="4" customHeight="1" spans="6:15">
      <c r="F4" s="3" t="s">
        <v>264</v>
      </c>
      <c r="G4" s="3"/>
      <c r="H4" s="3"/>
      <c r="I4" s="3"/>
      <c r="J4" s="3"/>
      <c r="L4" s="38"/>
      <c r="M4" s="38"/>
      <c r="N4" s="38"/>
      <c r="O4" s="38"/>
    </row>
    <row r="5" customHeight="1" spans="8:15">
      <c r="H5" s="4"/>
      <c r="I5" s="5"/>
      <c r="L5" s="39" t="s">
        <v>265</v>
      </c>
      <c r="M5" s="40" t="s">
        <v>266</v>
      </c>
      <c r="N5" s="38"/>
      <c r="O5" s="38"/>
    </row>
    <row r="6" customHeight="1" spans="8:15">
      <c r="H6" s="4"/>
      <c r="I6" s="5"/>
      <c r="L6" s="41"/>
      <c r="M6" s="42"/>
      <c r="N6" s="38"/>
      <c r="O6" s="38"/>
    </row>
    <row r="7" customHeight="1" spans="1:15">
      <c r="A7" s="5" t="s">
        <v>11</v>
      </c>
      <c r="B7" s="6"/>
      <c r="C7" s="6"/>
      <c r="H7" s="4"/>
      <c r="I7" s="5"/>
      <c r="L7" s="41"/>
      <c r="M7" s="42"/>
      <c r="N7" s="38"/>
      <c r="O7" s="38"/>
    </row>
    <row r="8" ht="27" customHeight="1" spans="1:15">
      <c r="A8" s="5" t="s">
        <v>12</v>
      </c>
      <c r="F8" s="7" t="s">
        <v>267</v>
      </c>
      <c r="H8" s="4"/>
      <c r="I8" s="43" t="s">
        <v>14</v>
      </c>
      <c r="L8" s="44">
        <f>L3+M3+N3+O3</f>
        <v>0</v>
      </c>
      <c r="M8" s="45">
        <f>IF(J93&lt;&gt;0,L8/J93,0)</f>
        <v>0</v>
      </c>
      <c r="N8" s="46" t="str">
        <f>IF(M8&lt;=0,"增加值不能低于0，将按0处理","")</f>
        <v>增加值不能低于0，将按0处理</v>
      </c>
      <c r="O8" s="38"/>
    </row>
    <row r="9" ht="3.75" customHeight="1" spans="12:15">
      <c r="L9" s="47"/>
      <c r="M9" s="48"/>
      <c r="N9" s="38"/>
      <c r="O9" s="38"/>
    </row>
    <row r="10" ht="17.25" customHeight="1" spans="1:15">
      <c r="A10" s="8" t="s">
        <v>15</v>
      </c>
      <c r="B10" s="9"/>
      <c r="C10" s="9"/>
      <c r="D10" s="10" t="s">
        <v>16</v>
      </c>
      <c r="E10" s="10" t="s">
        <v>17</v>
      </c>
      <c r="F10" s="11" t="s">
        <v>15</v>
      </c>
      <c r="G10" s="9"/>
      <c r="H10" s="9"/>
      <c r="I10" s="10" t="s">
        <v>16</v>
      </c>
      <c r="J10" s="49" t="s">
        <v>17</v>
      </c>
      <c r="L10" s="50"/>
      <c r="M10" s="51"/>
      <c r="N10" s="38"/>
      <c r="O10" s="38"/>
    </row>
    <row r="11" ht="16.5" customHeight="1" spans="1:15">
      <c r="A11" s="12" t="s">
        <v>18</v>
      </c>
      <c r="B11" s="13"/>
      <c r="C11" s="13"/>
      <c r="D11" s="14" t="s">
        <v>19</v>
      </c>
      <c r="E11" s="14" t="s">
        <v>20</v>
      </c>
      <c r="F11" s="15" t="s">
        <v>18</v>
      </c>
      <c r="G11" s="13"/>
      <c r="H11" s="13"/>
      <c r="I11" s="14" t="s">
        <v>19</v>
      </c>
      <c r="J11" s="52" t="s">
        <v>20</v>
      </c>
      <c r="L11" s="50"/>
      <c r="M11" s="51"/>
      <c r="N11" s="38"/>
      <c r="O11" s="38"/>
    </row>
    <row r="12" customHeight="1" spans="1:15">
      <c r="A12" s="16" t="s">
        <v>21</v>
      </c>
      <c r="B12" s="17"/>
      <c r="C12" s="18"/>
      <c r="D12" s="19" t="s">
        <v>22</v>
      </c>
      <c r="E12" s="20"/>
      <c r="F12" s="21" t="s">
        <v>268</v>
      </c>
      <c r="G12" s="17"/>
      <c r="H12" s="18"/>
      <c r="I12" s="19" t="s">
        <v>159</v>
      </c>
      <c r="J12" s="25"/>
      <c r="L12" s="53" t="s">
        <v>32</v>
      </c>
      <c r="M12" s="38"/>
      <c r="N12" s="46"/>
      <c r="O12" s="38"/>
    </row>
    <row r="13" customHeight="1" spans="1:15">
      <c r="A13" s="16" t="s">
        <v>24</v>
      </c>
      <c r="B13" s="17"/>
      <c r="C13" s="18"/>
      <c r="D13" s="19" t="s">
        <v>25</v>
      </c>
      <c r="E13" s="20"/>
      <c r="F13" s="21" t="s">
        <v>269</v>
      </c>
      <c r="G13" s="17"/>
      <c r="H13" s="18"/>
      <c r="I13" s="19" t="s">
        <v>270</v>
      </c>
      <c r="J13" s="25"/>
      <c r="L13" s="54" t="s">
        <v>37</v>
      </c>
      <c r="M13" s="55"/>
      <c r="N13" s="56" t="s">
        <v>38</v>
      </c>
      <c r="O13" s="56" t="s">
        <v>39</v>
      </c>
    </row>
    <row r="14" customHeight="1" spans="1:15">
      <c r="A14" s="16"/>
      <c r="B14" s="17"/>
      <c r="C14" s="18"/>
      <c r="D14" s="19"/>
      <c r="E14" s="20"/>
      <c r="F14" s="21" t="s">
        <v>271</v>
      </c>
      <c r="G14" s="17"/>
      <c r="H14" s="18"/>
      <c r="I14" s="19" t="s">
        <v>272</v>
      </c>
      <c r="J14" s="25"/>
      <c r="L14" s="57"/>
      <c r="M14" s="58"/>
      <c r="N14" s="59"/>
      <c r="O14" s="59"/>
    </row>
    <row r="15" customHeight="1" spans="1:15">
      <c r="A15" s="16" t="s">
        <v>28</v>
      </c>
      <c r="B15" s="17"/>
      <c r="C15" s="18"/>
      <c r="D15" s="19" t="s">
        <v>29</v>
      </c>
      <c r="E15" s="20" t="s">
        <v>29</v>
      </c>
      <c r="F15" s="21" t="s">
        <v>273</v>
      </c>
      <c r="G15" s="17"/>
      <c r="H15" s="18"/>
      <c r="I15" s="19" t="s">
        <v>274</v>
      </c>
      <c r="J15" s="25"/>
      <c r="L15" s="60"/>
      <c r="M15" s="61"/>
      <c r="N15" s="62"/>
      <c r="O15" s="62"/>
    </row>
    <row r="16" customHeight="1" spans="1:15">
      <c r="A16" s="16" t="s">
        <v>33</v>
      </c>
      <c r="B16" s="17"/>
      <c r="C16" s="18"/>
      <c r="D16" s="19" t="s">
        <v>34</v>
      </c>
      <c r="E16" s="20"/>
      <c r="F16" s="21" t="s">
        <v>275</v>
      </c>
      <c r="G16" s="17"/>
      <c r="H16" s="18"/>
      <c r="I16" s="19" t="s">
        <v>276</v>
      </c>
      <c r="J16" s="25"/>
      <c r="L16" s="63" t="s">
        <v>51</v>
      </c>
      <c r="M16" s="63"/>
      <c r="N16" s="63"/>
      <c r="O16" s="63"/>
    </row>
    <row r="17" customHeight="1" spans="1:15">
      <c r="A17" s="16" t="s">
        <v>277</v>
      </c>
      <c r="B17" s="17"/>
      <c r="C17" s="18"/>
      <c r="D17" s="19" t="s">
        <v>41</v>
      </c>
      <c r="E17" s="20"/>
      <c r="F17" s="21" t="s">
        <v>278</v>
      </c>
      <c r="G17" s="17"/>
      <c r="H17" s="18"/>
      <c r="I17" s="19" t="s">
        <v>279</v>
      </c>
      <c r="J17" s="25"/>
      <c r="L17" s="64" t="s">
        <v>55</v>
      </c>
      <c r="M17" s="65"/>
      <c r="N17" s="65"/>
      <c r="O17" s="66"/>
    </row>
    <row r="18" customHeight="1" spans="1:15">
      <c r="A18" s="16" t="s">
        <v>44</v>
      </c>
      <c r="B18" s="17"/>
      <c r="C18" s="18"/>
      <c r="D18" s="19" t="s">
        <v>45</v>
      </c>
      <c r="E18" s="20"/>
      <c r="F18" s="21" t="s">
        <v>280</v>
      </c>
      <c r="G18" s="17"/>
      <c r="H18" s="18"/>
      <c r="I18" s="19" t="s">
        <v>281</v>
      </c>
      <c r="J18" s="25"/>
      <c r="L18" s="64" t="s">
        <v>59</v>
      </c>
      <c r="M18" s="65"/>
      <c r="N18" s="65"/>
      <c r="O18" s="66"/>
    </row>
    <row r="19" customHeight="1" spans="1:15">
      <c r="A19" s="16" t="s">
        <v>282</v>
      </c>
      <c r="B19" s="17"/>
      <c r="C19" s="18"/>
      <c r="D19" s="19" t="s">
        <v>48</v>
      </c>
      <c r="E19" s="20"/>
      <c r="F19" s="21" t="s">
        <v>283</v>
      </c>
      <c r="G19" s="17"/>
      <c r="H19" s="18"/>
      <c r="I19" s="19" t="s">
        <v>284</v>
      </c>
      <c r="J19" s="25"/>
      <c r="L19" s="64" t="s">
        <v>63</v>
      </c>
      <c r="M19" s="65"/>
      <c r="N19" s="65"/>
      <c r="O19" s="66"/>
    </row>
    <row r="20" customHeight="1" spans="1:15">
      <c r="A20" s="16" t="s">
        <v>285</v>
      </c>
      <c r="B20" s="17"/>
      <c r="C20" s="18"/>
      <c r="D20" s="19" t="s">
        <v>286</v>
      </c>
      <c r="E20" s="20"/>
      <c r="F20" s="21" t="s">
        <v>287</v>
      </c>
      <c r="G20" s="17"/>
      <c r="H20" s="18"/>
      <c r="I20" s="19" t="s">
        <v>288</v>
      </c>
      <c r="J20" s="25"/>
      <c r="L20" s="38"/>
      <c r="M20" s="38"/>
      <c r="N20" s="38"/>
      <c r="O20" s="38"/>
    </row>
    <row r="21" customHeight="1" spans="1:15">
      <c r="A21" s="16" t="s">
        <v>289</v>
      </c>
      <c r="B21" s="17"/>
      <c r="C21" s="18"/>
      <c r="D21" s="19" t="s">
        <v>290</v>
      </c>
      <c r="E21" s="20"/>
      <c r="F21" s="21" t="s">
        <v>291</v>
      </c>
      <c r="G21" s="17"/>
      <c r="H21" s="18"/>
      <c r="I21" s="19" t="s">
        <v>292</v>
      </c>
      <c r="J21" s="25"/>
      <c r="L21" s="67" t="s">
        <v>293</v>
      </c>
      <c r="M21" s="68"/>
      <c r="N21" s="68"/>
      <c r="O21" s="69"/>
    </row>
    <row r="22" customHeight="1" spans="1:15">
      <c r="A22" s="16" t="s">
        <v>56</v>
      </c>
      <c r="B22" s="17"/>
      <c r="C22" s="18"/>
      <c r="D22" s="19" t="s">
        <v>57</v>
      </c>
      <c r="E22" s="20"/>
      <c r="F22" s="21" t="s">
        <v>294</v>
      </c>
      <c r="G22" s="17"/>
      <c r="H22" s="18"/>
      <c r="I22" s="19" t="s">
        <v>295</v>
      </c>
      <c r="J22" s="25"/>
      <c r="L22" s="70"/>
      <c r="M22" s="71"/>
      <c r="N22" s="71"/>
      <c r="O22" s="72"/>
    </row>
    <row r="23" customHeight="1" spans="1:15">
      <c r="A23" s="16" t="s">
        <v>67</v>
      </c>
      <c r="B23" s="17"/>
      <c r="C23" s="18"/>
      <c r="D23" s="19" t="s">
        <v>68</v>
      </c>
      <c r="E23" s="20"/>
      <c r="F23" s="21" t="s">
        <v>296</v>
      </c>
      <c r="G23" s="17"/>
      <c r="H23" s="18"/>
      <c r="I23" s="19" t="s">
        <v>297</v>
      </c>
      <c r="J23" s="25"/>
      <c r="L23" s="73" t="s">
        <v>298</v>
      </c>
      <c r="M23" s="74"/>
      <c r="N23" s="74"/>
      <c r="O23" s="75"/>
    </row>
    <row r="24" customHeight="1" spans="1:15">
      <c r="A24" s="16" t="s">
        <v>71</v>
      </c>
      <c r="B24" s="17"/>
      <c r="C24" s="18"/>
      <c r="D24" s="19" t="s">
        <v>72</v>
      </c>
      <c r="E24" s="20"/>
      <c r="F24" s="21" t="s">
        <v>299</v>
      </c>
      <c r="G24" s="17"/>
      <c r="H24" s="18"/>
      <c r="I24" s="19" t="s">
        <v>300</v>
      </c>
      <c r="J24" s="25"/>
      <c r="L24" s="76"/>
      <c r="M24" s="77"/>
      <c r="N24" s="77"/>
      <c r="O24" s="78"/>
    </row>
    <row r="25" customHeight="1" spans="1:15">
      <c r="A25" s="16" t="s">
        <v>79</v>
      </c>
      <c r="B25" s="17"/>
      <c r="C25" s="18"/>
      <c r="D25" s="19" t="s">
        <v>80</v>
      </c>
      <c r="E25" s="20"/>
      <c r="F25" s="21" t="s">
        <v>301</v>
      </c>
      <c r="G25" s="17"/>
      <c r="H25" s="18"/>
      <c r="I25" s="19" t="s">
        <v>302</v>
      </c>
      <c r="J25" s="25"/>
      <c r="L25" s="79" t="s">
        <v>303</v>
      </c>
      <c r="M25" s="80"/>
      <c r="N25" s="80"/>
      <c r="O25" s="81"/>
    </row>
    <row r="26" customHeight="1" spans="1:15">
      <c r="A26" s="16" t="s">
        <v>89</v>
      </c>
      <c r="B26" s="17"/>
      <c r="C26" s="18"/>
      <c r="D26" s="19" t="s">
        <v>90</v>
      </c>
      <c r="E26" s="20"/>
      <c r="F26" s="21" t="s">
        <v>304</v>
      </c>
      <c r="G26" s="17"/>
      <c r="H26" s="18"/>
      <c r="I26" s="19" t="s">
        <v>305</v>
      </c>
      <c r="J26" s="25"/>
      <c r="L26" s="82"/>
      <c r="M26" s="83"/>
      <c r="N26" s="83"/>
      <c r="O26" s="84"/>
    </row>
    <row r="27" customHeight="1" spans="1:10">
      <c r="A27" s="16" t="s">
        <v>92</v>
      </c>
      <c r="B27" s="17"/>
      <c r="C27" s="18"/>
      <c r="D27" s="19" t="s">
        <v>93</v>
      </c>
      <c r="E27" s="20"/>
      <c r="F27" s="21" t="s">
        <v>306</v>
      </c>
      <c r="G27" s="17"/>
      <c r="H27" s="18"/>
      <c r="I27" s="19" t="s">
        <v>307</v>
      </c>
      <c r="J27" s="25"/>
    </row>
    <row r="28" customHeight="1" spans="1:10">
      <c r="A28" s="16" t="s">
        <v>96</v>
      </c>
      <c r="B28" s="17"/>
      <c r="C28" s="18"/>
      <c r="D28" s="19" t="s">
        <v>97</v>
      </c>
      <c r="E28" s="20"/>
      <c r="F28" s="21" t="s">
        <v>308</v>
      </c>
      <c r="G28" s="17"/>
      <c r="H28" s="18"/>
      <c r="I28" s="19" t="s">
        <v>309</v>
      </c>
      <c r="J28" s="25"/>
    </row>
    <row r="29" customHeight="1" spans="1:10">
      <c r="A29" s="16" t="s">
        <v>310</v>
      </c>
      <c r="B29" s="17"/>
      <c r="C29" s="18"/>
      <c r="D29" s="19" t="s">
        <v>311</v>
      </c>
      <c r="E29" s="20"/>
      <c r="F29" s="21" t="s">
        <v>312</v>
      </c>
      <c r="G29" s="17"/>
      <c r="H29" s="18"/>
      <c r="I29" s="19" t="s">
        <v>313</v>
      </c>
      <c r="J29" s="25"/>
    </row>
    <row r="30" customHeight="1" spans="1:10">
      <c r="A30" s="16" t="s">
        <v>99</v>
      </c>
      <c r="B30" s="17"/>
      <c r="C30" s="18"/>
      <c r="D30" s="19" t="s">
        <v>100</v>
      </c>
      <c r="E30" s="20"/>
      <c r="F30" s="21" t="s">
        <v>314</v>
      </c>
      <c r="G30" s="17"/>
      <c r="H30" s="18"/>
      <c r="I30" s="19" t="s">
        <v>315</v>
      </c>
      <c r="J30" s="25"/>
    </row>
    <row r="31" customHeight="1" spans="1:10">
      <c r="A31" s="16" t="s">
        <v>103</v>
      </c>
      <c r="B31" s="17"/>
      <c r="C31" s="18"/>
      <c r="D31" s="19" t="s">
        <v>104</v>
      </c>
      <c r="E31" s="20"/>
      <c r="F31" s="21" t="s">
        <v>316</v>
      </c>
      <c r="G31" s="17"/>
      <c r="H31" s="18"/>
      <c r="I31" s="19" t="s">
        <v>317</v>
      </c>
      <c r="J31" s="25"/>
    </row>
    <row r="32" customHeight="1" spans="1:10">
      <c r="A32" s="16" t="s">
        <v>106</v>
      </c>
      <c r="B32" s="17"/>
      <c r="C32" s="18"/>
      <c r="D32" s="19" t="s">
        <v>107</v>
      </c>
      <c r="E32" s="20"/>
      <c r="F32" s="21" t="s">
        <v>318</v>
      </c>
      <c r="G32" s="17"/>
      <c r="H32" s="18"/>
      <c r="I32" s="19" t="s">
        <v>319</v>
      </c>
      <c r="J32" s="25"/>
    </row>
    <row r="33" customHeight="1" spans="1:10">
      <c r="A33" s="16" t="s">
        <v>109</v>
      </c>
      <c r="B33" s="17"/>
      <c r="C33" s="18"/>
      <c r="D33" s="19" t="s">
        <v>110</v>
      </c>
      <c r="E33" s="20"/>
      <c r="F33" s="21" t="s">
        <v>320</v>
      </c>
      <c r="G33" s="17"/>
      <c r="H33" s="18"/>
      <c r="I33" s="19" t="s">
        <v>161</v>
      </c>
      <c r="J33" s="25"/>
    </row>
    <row r="34" customHeight="1" spans="1:10">
      <c r="A34" s="16" t="s">
        <v>112</v>
      </c>
      <c r="B34" s="17"/>
      <c r="C34" s="18"/>
      <c r="D34" s="19" t="s">
        <v>113</v>
      </c>
      <c r="E34" s="20"/>
      <c r="F34" s="21" t="s">
        <v>321</v>
      </c>
      <c r="G34" s="17"/>
      <c r="H34" s="18"/>
      <c r="I34" s="19" t="s">
        <v>322</v>
      </c>
      <c r="J34" s="25"/>
    </row>
    <row r="35" customHeight="1" spans="1:10">
      <c r="A35" s="16" t="s">
        <v>115</v>
      </c>
      <c r="B35" s="17"/>
      <c r="C35" s="18"/>
      <c r="D35" s="19" t="s">
        <v>116</v>
      </c>
      <c r="E35" s="20"/>
      <c r="F35" s="21" t="s">
        <v>323</v>
      </c>
      <c r="G35" s="17"/>
      <c r="H35" s="18"/>
      <c r="I35" s="19" t="s">
        <v>324</v>
      </c>
      <c r="J35" s="25"/>
    </row>
    <row r="36" customHeight="1" spans="1:10">
      <c r="A36" s="16" t="s">
        <v>118</v>
      </c>
      <c r="B36" s="17"/>
      <c r="C36" s="18"/>
      <c r="D36" s="19" t="s">
        <v>119</v>
      </c>
      <c r="E36" s="20"/>
      <c r="F36" s="21" t="s">
        <v>325</v>
      </c>
      <c r="G36" s="17"/>
      <c r="H36" s="18"/>
      <c r="I36" s="19" t="s">
        <v>326</v>
      </c>
      <c r="J36" s="25"/>
    </row>
    <row r="37" customHeight="1" spans="1:10">
      <c r="A37" s="16" t="s">
        <v>121</v>
      </c>
      <c r="B37" s="17"/>
      <c r="C37" s="18"/>
      <c r="D37" s="19" t="s">
        <v>122</v>
      </c>
      <c r="E37" s="20"/>
      <c r="F37" s="21" t="s">
        <v>327</v>
      </c>
      <c r="G37" s="17"/>
      <c r="H37" s="18"/>
      <c r="I37" s="19" t="s">
        <v>328</v>
      </c>
      <c r="J37" s="25"/>
    </row>
    <row r="38" customHeight="1" spans="1:10">
      <c r="A38" s="16" t="s">
        <v>124</v>
      </c>
      <c r="B38" s="17"/>
      <c r="C38" s="18"/>
      <c r="D38" s="19" t="s">
        <v>125</v>
      </c>
      <c r="E38" s="20"/>
      <c r="F38" s="21" t="s">
        <v>329</v>
      </c>
      <c r="G38" s="17"/>
      <c r="H38" s="18"/>
      <c r="I38" s="19" t="s">
        <v>163</v>
      </c>
      <c r="J38" s="25"/>
    </row>
    <row r="39" customHeight="1" spans="1:10">
      <c r="A39" s="16" t="s">
        <v>127</v>
      </c>
      <c r="B39" s="17"/>
      <c r="C39" s="18"/>
      <c r="D39" s="19" t="s">
        <v>128</v>
      </c>
      <c r="E39" s="20"/>
      <c r="F39" s="21" t="s">
        <v>330</v>
      </c>
      <c r="G39" s="17"/>
      <c r="H39" s="18"/>
      <c r="I39" s="19" t="s">
        <v>331</v>
      </c>
      <c r="J39" s="25"/>
    </row>
    <row r="40" customHeight="1" spans="1:10">
      <c r="A40" s="16" t="s">
        <v>131</v>
      </c>
      <c r="B40" s="17"/>
      <c r="C40" s="18"/>
      <c r="D40" s="19" t="s">
        <v>132</v>
      </c>
      <c r="E40" s="20"/>
      <c r="F40" s="21" t="s">
        <v>332</v>
      </c>
      <c r="G40" s="17"/>
      <c r="H40" s="18"/>
      <c r="I40" s="19" t="s">
        <v>333</v>
      </c>
      <c r="J40" s="25"/>
    </row>
    <row r="41" customHeight="1" spans="1:10">
      <c r="A41" s="16" t="s">
        <v>334</v>
      </c>
      <c r="B41" s="17"/>
      <c r="C41" s="18"/>
      <c r="D41" s="19" t="s">
        <v>335</v>
      </c>
      <c r="E41" s="20"/>
      <c r="F41" s="21" t="s">
        <v>336</v>
      </c>
      <c r="G41" s="17"/>
      <c r="H41" s="18"/>
      <c r="I41" s="19" t="s">
        <v>337</v>
      </c>
      <c r="J41" s="25"/>
    </row>
    <row r="42" customHeight="1" spans="1:10">
      <c r="A42" s="16" t="s">
        <v>338</v>
      </c>
      <c r="B42" s="17"/>
      <c r="C42" s="18"/>
      <c r="D42" s="19" t="s">
        <v>339</v>
      </c>
      <c r="E42" s="20"/>
      <c r="F42" s="21" t="s">
        <v>340</v>
      </c>
      <c r="G42" s="17"/>
      <c r="H42" s="18"/>
      <c r="I42" s="19" t="s">
        <v>341</v>
      </c>
      <c r="J42" s="25"/>
    </row>
    <row r="43" customHeight="1" spans="1:10">
      <c r="A43" s="16" t="s">
        <v>342</v>
      </c>
      <c r="B43" s="17"/>
      <c r="C43" s="18"/>
      <c r="D43" s="19" t="s">
        <v>343</v>
      </c>
      <c r="E43" s="20"/>
      <c r="F43" s="21" t="s">
        <v>344</v>
      </c>
      <c r="G43" s="17"/>
      <c r="H43" s="18"/>
      <c r="I43" s="19" t="s">
        <v>345</v>
      </c>
      <c r="J43" s="25"/>
    </row>
    <row r="44" customHeight="1" spans="1:10">
      <c r="A44" s="22" t="s">
        <v>346</v>
      </c>
      <c r="B44" s="23"/>
      <c r="C44" s="24"/>
      <c r="D44" s="19">
        <v>897</v>
      </c>
      <c r="E44" s="25"/>
      <c r="F44" s="21" t="s">
        <v>347</v>
      </c>
      <c r="G44" s="17"/>
      <c r="H44" s="18"/>
      <c r="I44" s="19" t="s">
        <v>348</v>
      </c>
      <c r="J44" s="25"/>
    </row>
    <row r="45" customHeight="1" spans="1:10">
      <c r="A45" s="16" t="s">
        <v>349</v>
      </c>
      <c r="B45" s="17"/>
      <c r="C45" s="18"/>
      <c r="D45" s="19" t="s">
        <v>350</v>
      </c>
      <c r="E45" s="20"/>
      <c r="F45" s="21" t="s">
        <v>351</v>
      </c>
      <c r="G45" s="17"/>
      <c r="H45" s="18"/>
      <c r="I45" s="19" t="s">
        <v>352</v>
      </c>
      <c r="J45" s="25"/>
    </row>
    <row r="46" customHeight="1" spans="1:10">
      <c r="A46" s="16" t="s">
        <v>353</v>
      </c>
      <c r="B46" s="17"/>
      <c r="C46" s="18"/>
      <c r="D46" s="19" t="s">
        <v>354</v>
      </c>
      <c r="E46" s="20"/>
      <c r="F46" s="21" t="s">
        <v>355</v>
      </c>
      <c r="G46" s="17"/>
      <c r="H46" s="18"/>
      <c r="I46" s="19" t="s">
        <v>356</v>
      </c>
      <c r="J46" s="25"/>
    </row>
    <row r="47" customHeight="1" spans="1:10">
      <c r="A47" s="16" t="s">
        <v>357</v>
      </c>
      <c r="B47" s="17"/>
      <c r="C47" s="18"/>
      <c r="D47" s="19" t="s">
        <v>358</v>
      </c>
      <c r="E47" s="20"/>
      <c r="F47" s="21" t="s">
        <v>359</v>
      </c>
      <c r="G47" s="17"/>
      <c r="H47" s="18"/>
      <c r="I47" s="19" t="s">
        <v>360</v>
      </c>
      <c r="J47" s="25"/>
    </row>
    <row r="48" ht="28.5" customHeight="1" spans="1:10">
      <c r="A48" s="16" t="s">
        <v>361</v>
      </c>
      <c r="B48" s="17"/>
      <c r="C48" s="18"/>
      <c r="D48" s="19" t="s">
        <v>362</v>
      </c>
      <c r="E48" s="20"/>
      <c r="F48" s="21" t="s">
        <v>363</v>
      </c>
      <c r="G48" s="17"/>
      <c r="H48" s="18"/>
      <c r="I48" s="19" t="s">
        <v>364</v>
      </c>
      <c r="J48" s="25"/>
    </row>
    <row r="49" customHeight="1" spans="1:10">
      <c r="A49" s="16" t="s">
        <v>365</v>
      </c>
      <c r="B49" s="17"/>
      <c r="C49" s="18"/>
      <c r="D49" s="19" t="s">
        <v>366</v>
      </c>
      <c r="E49" s="20"/>
      <c r="F49" s="21" t="s">
        <v>367</v>
      </c>
      <c r="G49" s="17"/>
      <c r="H49" s="18"/>
      <c r="I49" s="19" t="s">
        <v>368</v>
      </c>
      <c r="J49" s="25"/>
    </row>
    <row r="50" customHeight="1" spans="1:10">
      <c r="A50" s="16" t="s">
        <v>369</v>
      </c>
      <c r="B50" s="17"/>
      <c r="C50" s="18"/>
      <c r="D50" s="19" t="s">
        <v>370</v>
      </c>
      <c r="E50" s="20"/>
      <c r="F50" s="21" t="s">
        <v>371</v>
      </c>
      <c r="G50" s="17"/>
      <c r="H50" s="18"/>
      <c r="I50" s="19" t="s">
        <v>372</v>
      </c>
      <c r="J50" s="25"/>
    </row>
    <row r="51" customHeight="1" spans="1:10">
      <c r="A51" s="16" t="s">
        <v>373</v>
      </c>
      <c r="B51" s="17"/>
      <c r="C51" s="18"/>
      <c r="D51" s="19" t="s">
        <v>374</v>
      </c>
      <c r="E51" s="20"/>
      <c r="F51" s="21" t="s">
        <v>375</v>
      </c>
      <c r="G51" s="17"/>
      <c r="H51" s="18"/>
      <c r="I51" s="19" t="s">
        <v>376</v>
      </c>
      <c r="J51" s="25"/>
    </row>
    <row r="52" customHeight="1" spans="1:10">
      <c r="A52" s="16" t="s">
        <v>377</v>
      </c>
      <c r="B52" s="17"/>
      <c r="C52" s="18"/>
      <c r="D52" s="19" t="s">
        <v>378</v>
      </c>
      <c r="E52" s="20"/>
      <c r="F52" s="21" t="s">
        <v>379</v>
      </c>
      <c r="G52" s="17"/>
      <c r="H52" s="18"/>
      <c r="I52" s="19" t="s">
        <v>380</v>
      </c>
      <c r="J52" s="25"/>
    </row>
    <row r="53" customHeight="1" spans="1:10">
      <c r="A53" s="16" t="s">
        <v>381</v>
      </c>
      <c r="B53" s="17"/>
      <c r="C53" s="18"/>
      <c r="D53" s="19" t="s">
        <v>382</v>
      </c>
      <c r="E53" s="20"/>
      <c r="F53" s="21" t="s">
        <v>383</v>
      </c>
      <c r="G53" s="17"/>
      <c r="H53" s="18"/>
      <c r="I53" s="19" t="s">
        <v>384</v>
      </c>
      <c r="J53" s="25"/>
    </row>
    <row r="54" customHeight="1" spans="1:10">
      <c r="A54" s="16" t="s">
        <v>385</v>
      </c>
      <c r="B54" s="17"/>
      <c r="C54" s="18"/>
      <c r="D54" s="19" t="s">
        <v>386</v>
      </c>
      <c r="E54" s="20"/>
      <c r="F54" s="21" t="s">
        <v>387</v>
      </c>
      <c r="G54" s="17"/>
      <c r="H54" s="18"/>
      <c r="I54" s="19" t="s">
        <v>388</v>
      </c>
      <c r="J54" s="25"/>
    </row>
    <row r="55" customHeight="1" spans="1:10">
      <c r="A55" s="16" t="s">
        <v>389</v>
      </c>
      <c r="B55" s="17"/>
      <c r="C55" s="18"/>
      <c r="D55" s="19" t="s">
        <v>390</v>
      </c>
      <c r="E55" s="20"/>
      <c r="F55" s="21" t="s">
        <v>342</v>
      </c>
      <c r="G55" s="17"/>
      <c r="H55" s="18"/>
      <c r="I55" s="19" t="s">
        <v>391</v>
      </c>
      <c r="J55" s="25"/>
    </row>
    <row r="56" customHeight="1" spans="1:10">
      <c r="A56" s="16" t="s">
        <v>392</v>
      </c>
      <c r="B56" s="17"/>
      <c r="C56" s="18"/>
      <c r="D56" s="19" t="s">
        <v>393</v>
      </c>
      <c r="E56" s="20"/>
      <c r="F56" s="26" t="s">
        <v>346</v>
      </c>
      <c r="G56" s="23"/>
      <c r="H56" s="24"/>
      <c r="I56" s="19">
        <v>900</v>
      </c>
      <c r="J56" s="25"/>
    </row>
    <row r="57" customHeight="1" spans="1:10">
      <c r="A57" s="16" t="s">
        <v>394</v>
      </c>
      <c r="B57" s="17"/>
      <c r="C57" s="18"/>
      <c r="D57" s="19" t="s">
        <v>395</v>
      </c>
      <c r="E57" s="20"/>
      <c r="F57" s="21" t="s">
        <v>396</v>
      </c>
      <c r="G57" s="17"/>
      <c r="H57" s="18"/>
      <c r="I57" s="19" t="s">
        <v>27</v>
      </c>
      <c r="J57" s="25"/>
    </row>
    <row r="58" customHeight="1" spans="1:10">
      <c r="A58" s="16" t="s">
        <v>397</v>
      </c>
      <c r="B58" s="17"/>
      <c r="C58" s="18"/>
      <c r="D58" s="19" t="s">
        <v>398</v>
      </c>
      <c r="E58" s="20"/>
      <c r="F58" s="21" t="s">
        <v>35</v>
      </c>
      <c r="G58" s="17"/>
      <c r="H58" s="18"/>
      <c r="I58" s="19" t="s">
        <v>36</v>
      </c>
      <c r="J58" s="25"/>
    </row>
    <row r="59" customHeight="1" spans="1:10">
      <c r="A59" s="16" t="s">
        <v>399</v>
      </c>
      <c r="B59" s="17"/>
      <c r="C59" s="18"/>
      <c r="D59" s="19" t="s">
        <v>400</v>
      </c>
      <c r="E59" s="20"/>
      <c r="F59" s="21" t="s">
        <v>401</v>
      </c>
      <c r="G59" s="17"/>
      <c r="H59" s="18"/>
      <c r="I59" s="19" t="s">
        <v>31</v>
      </c>
      <c r="J59" s="25"/>
    </row>
    <row r="60" customHeight="1" spans="1:10">
      <c r="A60" s="16" t="s">
        <v>402</v>
      </c>
      <c r="B60" s="17"/>
      <c r="C60" s="18"/>
      <c r="D60" s="19" t="s">
        <v>403</v>
      </c>
      <c r="E60" s="20"/>
      <c r="F60" s="21" t="s">
        <v>404</v>
      </c>
      <c r="G60" s="17"/>
      <c r="H60" s="18"/>
      <c r="I60" s="19" t="s">
        <v>405</v>
      </c>
      <c r="J60" s="25"/>
    </row>
    <row r="61" customHeight="1" spans="1:10">
      <c r="A61" s="16" t="s">
        <v>406</v>
      </c>
      <c r="B61" s="17"/>
      <c r="C61" s="18"/>
      <c r="D61" s="19" t="s">
        <v>407</v>
      </c>
      <c r="E61" s="20"/>
      <c r="F61" s="21" t="s">
        <v>408</v>
      </c>
      <c r="G61" s="17"/>
      <c r="H61" s="18"/>
      <c r="I61" s="19" t="s">
        <v>409</v>
      </c>
      <c r="J61" s="25"/>
    </row>
    <row r="62" customHeight="1" spans="1:10">
      <c r="A62" s="16" t="s">
        <v>126</v>
      </c>
      <c r="B62" s="17"/>
      <c r="C62" s="18"/>
      <c r="D62" s="19" t="s">
        <v>410</v>
      </c>
      <c r="E62" s="20"/>
      <c r="F62" s="21" t="s">
        <v>411</v>
      </c>
      <c r="G62" s="17"/>
      <c r="H62" s="18"/>
      <c r="I62" s="19" t="s">
        <v>412</v>
      </c>
      <c r="J62" s="25"/>
    </row>
    <row r="63" customHeight="1" spans="1:10">
      <c r="A63" s="16" t="s">
        <v>413</v>
      </c>
      <c r="B63" s="17"/>
      <c r="C63" s="18"/>
      <c r="D63" s="19" t="s">
        <v>414</v>
      </c>
      <c r="E63" s="20"/>
      <c r="F63" s="21" t="s">
        <v>415</v>
      </c>
      <c r="G63" s="17"/>
      <c r="H63" s="18"/>
      <c r="I63" s="19" t="s">
        <v>29</v>
      </c>
      <c r="J63" s="25" t="s">
        <v>29</v>
      </c>
    </row>
    <row r="64" customHeight="1" spans="1:10">
      <c r="A64" s="16" t="s">
        <v>416</v>
      </c>
      <c r="B64" s="17"/>
      <c r="C64" s="18"/>
      <c r="D64" s="19" t="s">
        <v>417</v>
      </c>
      <c r="E64" s="20"/>
      <c r="F64" s="21" t="s">
        <v>140</v>
      </c>
      <c r="G64" s="17"/>
      <c r="H64" s="18"/>
      <c r="I64" s="19" t="s">
        <v>141</v>
      </c>
      <c r="J64" s="25"/>
    </row>
    <row r="65" customHeight="1" spans="1:10">
      <c r="A65" s="16" t="s">
        <v>418</v>
      </c>
      <c r="B65" s="17"/>
      <c r="C65" s="18"/>
      <c r="D65" s="19" t="s">
        <v>419</v>
      </c>
      <c r="E65" s="20"/>
      <c r="F65" s="21" t="s">
        <v>144</v>
      </c>
      <c r="G65" s="17"/>
      <c r="H65" s="18"/>
      <c r="I65" s="19" t="s">
        <v>145</v>
      </c>
      <c r="J65" s="25"/>
    </row>
    <row r="66" customHeight="1" spans="1:10">
      <c r="A66" s="16" t="s">
        <v>420</v>
      </c>
      <c r="B66" s="17"/>
      <c r="C66" s="18"/>
      <c r="D66" s="19" t="s">
        <v>421</v>
      </c>
      <c r="E66" s="20"/>
      <c r="F66" s="21" t="s">
        <v>147</v>
      </c>
      <c r="G66" s="17"/>
      <c r="H66" s="18"/>
      <c r="I66" s="19" t="s">
        <v>148</v>
      </c>
      <c r="J66" s="25"/>
    </row>
    <row r="67" customHeight="1" spans="1:10">
      <c r="A67" s="16" t="s">
        <v>422</v>
      </c>
      <c r="B67" s="17"/>
      <c r="C67" s="18"/>
      <c r="D67" s="19" t="s">
        <v>423</v>
      </c>
      <c r="E67" s="20"/>
      <c r="F67" s="21" t="s">
        <v>424</v>
      </c>
      <c r="G67" s="17"/>
      <c r="H67" s="18"/>
      <c r="I67" s="19" t="s">
        <v>425</v>
      </c>
      <c r="J67" s="25"/>
    </row>
    <row r="68" customHeight="1" spans="1:10">
      <c r="A68" s="16" t="s">
        <v>426</v>
      </c>
      <c r="B68" s="17"/>
      <c r="C68" s="18"/>
      <c r="D68" s="19" t="s">
        <v>427</v>
      </c>
      <c r="E68" s="20"/>
      <c r="F68" s="21" t="s">
        <v>428</v>
      </c>
      <c r="G68" s="17"/>
      <c r="H68" s="18"/>
      <c r="I68" s="19" t="s">
        <v>151</v>
      </c>
      <c r="J68" s="25"/>
    </row>
    <row r="69" customHeight="1" spans="1:10">
      <c r="A69" s="16" t="s">
        <v>429</v>
      </c>
      <c r="B69" s="17"/>
      <c r="C69" s="18"/>
      <c r="D69" s="19" t="s">
        <v>430</v>
      </c>
      <c r="E69" s="20"/>
      <c r="F69" s="21" t="s">
        <v>431</v>
      </c>
      <c r="G69" s="17"/>
      <c r="H69" s="18"/>
      <c r="I69" s="19" t="s">
        <v>432</v>
      </c>
      <c r="J69" s="25"/>
    </row>
    <row r="70" customHeight="1" spans="1:10">
      <c r="A70" s="85" t="s">
        <v>433</v>
      </c>
      <c r="B70" s="86"/>
      <c r="C70" s="18"/>
      <c r="D70" s="19">
        <v>898</v>
      </c>
      <c r="E70" s="25"/>
      <c r="F70" s="21" t="s">
        <v>434</v>
      </c>
      <c r="G70" s="17"/>
      <c r="H70" s="18"/>
      <c r="I70" s="19" t="s">
        <v>435</v>
      </c>
      <c r="J70" s="25"/>
    </row>
    <row r="71" customHeight="1" spans="1:10">
      <c r="A71" s="16" t="s">
        <v>436</v>
      </c>
      <c r="B71" s="17"/>
      <c r="C71" s="18"/>
      <c r="D71" s="19" t="s">
        <v>155</v>
      </c>
      <c r="E71" s="20"/>
      <c r="F71" s="21" t="s">
        <v>42</v>
      </c>
      <c r="G71" s="17"/>
      <c r="H71" s="18"/>
      <c r="I71" s="19" t="s">
        <v>43</v>
      </c>
      <c r="J71" s="25"/>
    </row>
    <row r="72" ht="24.75" customHeight="1" spans="1:10">
      <c r="A72" s="16" t="s">
        <v>437</v>
      </c>
      <c r="B72" s="17"/>
      <c r="C72" s="18"/>
      <c r="D72" s="19" t="s">
        <v>438</v>
      </c>
      <c r="E72" s="20"/>
      <c r="F72" s="21" t="s">
        <v>53</v>
      </c>
      <c r="G72" s="17"/>
      <c r="H72" s="18"/>
      <c r="I72" s="19" t="s">
        <v>54</v>
      </c>
      <c r="J72" s="25"/>
    </row>
    <row r="73" customHeight="1" spans="1:10">
      <c r="A73" s="16" t="s">
        <v>439</v>
      </c>
      <c r="B73" s="17"/>
      <c r="C73" s="18"/>
      <c r="D73" s="19" t="s">
        <v>440</v>
      </c>
      <c r="E73" s="20"/>
      <c r="F73" s="21" t="s">
        <v>49</v>
      </c>
      <c r="G73" s="17"/>
      <c r="H73" s="18"/>
      <c r="I73" s="19" t="s">
        <v>50</v>
      </c>
      <c r="J73" s="25"/>
    </row>
    <row r="74" customHeight="1" spans="1:10">
      <c r="A74" s="16" t="s">
        <v>441</v>
      </c>
      <c r="B74" s="17"/>
      <c r="C74" s="18"/>
      <c r="D74" s="19" t="s">
        <v>442</v>
      </c>
      <c r="E74" s="20"/>
      <c r="F74" s="21" t="s">
        <v>61</v>
      </c>
      <c r="G74" s="17"/>
      <c r="H74" s="18"/>
      <c r="I74" s="19" t="s">
        <v>62</v>
      </c>
      <c r="J74" s="25"/>
    </row>
    <row r="75" customHeight="1" spans="1:10">
      <c r="A75" s="16" t="s">
        <v>443</v>
      </c>
      <c r="B75" s="17"/>
      <c r="C75" s="18"/>
      <c r="D75" s="19" t="s">
        <v>444</v>
      </c>
      <c r="E75" s="20"/>
      <c r="F75" s="21" t="s">
        <v>65</v>
      </c>
      <c r="G75" s="17"/>
      <c r="H75" s="18"/>
      <c r="I75" s="19" t="s">
        <v>66</v>
      </c>
      <c r="J75" s="25"/>
    </row>
    <row r="76" customHeight="1" spans="1:10">
      <c r="A76" s="16" t="s">
        <v>445</v>
      </c>
      <c r="B76" s="17"/>
      <c r="C76" s="18"/>
      <c r="D76" s="19" t="s">
        <v>446</v>
      </c>
      <c r="E76" s="20"/>
      <c r="F76" s="21" t="s">
        <v>447</v>
      </c>
      <c r="G76" s="17"/>
      <c r="H76" s="18"/>
      <c r="I76" s="19" t="s">
        <v>448</v>
      </c>
      <c r="J76" s="25"/>
    </row>
    <row r="77" customHeight="1" spans="1:10">
      <c r="A77" s="16" t="s">
        <v>449</v>
      </c>
      <c r="B77" s="17"/>
      <c r="C77" s="18"/>
      <c r="D77" s="19" t="s">
        <v>450</v>
      </c>
      <c r="E77" s="20"/>
      <c r="F77" s="21" t="s">
        <v>69</v>
      </c>
      <c r="G77" s="17"/>
      <c r="H77" s="18"/>
      <c r="I77" s="19" t="s">
        <v>70</v>
      </c>
      <c r="J77" s="25"/>
    </row>
    <row r="78" customHeight="1" spans="1:10">
      <c r="A78" s="16" t="s">
        <v>451</v>
      </c>
      <c r="B78" s="17"/>
      <c r="C78" s="18"/>
      <c r="D78" s="19" t="s">
        <v>452</v>
      </c>
      <c r="E78" s="20"/>
      <c r="F78" s="21" t="s">
        <v>73</v>
      </c>
      <c r="G78" s="17"/>
      <c r="H78" s="18"/>
      <c r="I78" s="19" t="s">
        <v>74</v>
      </c>
      <c r="J78" s="25"/>
    </row>
    <row r="79" customHeight="1" spans="1:10">
      <c r="A79" s="16" t="s">
        <v>453</v>
      </c>
      <c r="B79" s="17"/>
      <c r="C79" s="18"/>
      <c r="D79" s="19" t="s">
        <v>454</v>
      </c>
      <c r="E79" s="20"/>
      <c r="F79" s="21" t="s">
        <v>455</v>
      </c>
      <c r="G79" s="17"/>
      <c r="H79" s="18"/>
      <c r="I79" s="19" t="s">
        <v>78</v>
      </c>
      <c r="J79" s="25"/>
    </row>
    <row r="80" customHeight="1" spans="1:10">
      <c r="A80" s="16" t="s">
        <v>456</v>
      </c>
      <c r="B80" s="17"/>
      <c r="C80" s="18"/>
      <c r="D80" s="19" t="s">
        <v>457</v>
      </c>
      <c r="E80" s="20"/>
      <c r="F80" s="21" t="s">
        <v>458</v>
      </c>
      <c r="G80" s="17"/>
      <c r="H80" s="18"/>
      <c r="I80" s="19" t="s">
        <v>29</v>
      </c>
      <c r="J80" s="25"/>
    </row>
    <row r="81" ht="28.5" customHeight="1" spans="1:10">
      <c r="A81" s="16" t="s">
        <v>459</v>
      </c>
      <c r="B81" s="17"/>
      <c r="C81" s="18"/>
      <c r="D81" s="19" t="s">
        <v>460</v>
      </c>
      <c r="E81" s="20"/>
      <c r="F81" s="21" t="s">
        <v>84</v>
      </c>
      <c r="G81" s="17"/>
      <c r="H81" s="18"/>
      <c r="I81" s="19" t="s">
        <v>85</v>
      </c>
      <c r="J81" s="25"/>
    </row>
    <row r="82" customHeight="1" spans="1:10">
      <c r="A82" s="16" t="s">
        <v>461</v>
      </c>
      <c r="B82" s="17"/>
      <c r="C82" s="18"/>
      <c r="D82" s="19" t="s">
        <v>462</v>
      </c>
      <c r="E82" s="20"/>
      <c r="F82" s="21" t="s">
        <v>463</v>
      </c>
      <c r="G82" s="17"/>
      <c r="H82" s="18"/>
      <c r="I82" s="19" t="s">
        <v>130</v>
      </c>
      <c r="J82" s="25"/>
    </row>
    <row r="83" customHeight="1" spans="1:10">
      <c r="A83" s="16" t="s">
        <v>464</v>
      </c>
      <c r="B83" s="17"/>
      <c r="C83" s="18"/>
      <c r="D83" s="19" t="s">
        <v>465</v>
      </c>
      <c r="E83" s="20"/>
      <c r="F83" s="21" t="s">
        <v>466</v>
      </c>
      <c r="G83" s="17"/>
      <c r="H83" s="18"/>
      <c r="I83" s="19" t="s">
        <v>137</v>
      </c>
      <c r="J83" s="25"/>
    </row>
    <row r="84" customHeight="1" spans="1:10">
      <c r="A84" s="16" t="s">
        <v>467</v>
      </c>
      <c r="B84" s="17"/>
      <c r="C84" s="18"/>
      <c r="D84" s="19" t="s">
        <v>468</v>
      </c>
      <c r="E84" s="20"/>
      <c r="F84" s="21" t="s">
        <v>469</v>
      </c>
      <c r="G84" s="17"/>
      <c r="H84" s="18"/>
      <c r="I84" s="19" t="s">
        <v>134</v>
      </c>
      <c r="J84" s="25"/>
    </row>
    <row r="85" customHeight="1" spans="1:10">
      <c r="A85" s="16" t="s">
        <v>470</v>
      </c>
      <c r="B85" s="17"/>
      <c r="C85" s="18"/>
      <c r="D85" s="19" t="s">
        <v>471</v>
      </c>
      <c r="E85" s="20"/>
      <c r="F85" s="21"/>
      <c r="G85" s="17"/>
      <c r="H85" s="18"/>
      <c r="I85" s="19"/>
      <c r="J85" s="25"/>
    </row>
    <row r="86" customHeight="1" spans="1:10">
      <c r="A86" s="16" t="s">
        <v>299</v>
      </c>
      <c r="B86" s="17"/>
      <c r="C86" s="18"/>
      <c r="D86" s="19" t="s">
        <v>472</v>
      </c>
      <c r="E86" s="20"/>
      <c r="F86" s="21"/>
      <c r="G86" s="17"/>
      <c r="H86" s="18"/>
      <c r="I86" s="19"/>
      <c r="J86" s="25"/>
    </row>
    <row r="87" customHeight="1" spans="1:10">
      <c r="A87" s="16" t="s">
        <v>473</v>
      </c>
      <c r="B87" s="17"/>
      <c r="C87" s="18"/>
      <c r="D87" s="19" t="s">
        <v>474</v>
      </c>
      <c r="E87" s="20"/>
      <c r="F87" s="21"/>
      <c r="G87" s="17"/>
      <c r="H87" s="18"/>
      <c r="I87" s="19"/>
      <c r="J87" s="25"/>
    </row>
    <row r="88" customHeight="1" spans="1:10">
      <c r="A88" s="16" t="s">
        <v>475</v>
      </c>
      <c r="B88" s="17"/>
      <c r="C88" s="18"/>
      <c r="D88" s="19" t="s">
        <v>476</v>
      </c>
      <c r="E88" s="20"/>
      <c r="F88" s="21"/>
      <c r="G88" s="17"/>
      <c r="H88" s="18"/>
      <c r="I88" s="19"/>
      <c r="J88" s="25"/>
    </row>
    <row r="89" customHeight="1" spans="1:10">
      <c r="A89" s="16" t="s">
        <v>477</v>
      </c>
      <c r="B89" s="17"/>
      <c r="C89" s="18"/>
      <c r="D89" s="19" t="s">
        <v>478</v>
      </c>
      <c r="E89" s="20"/>
      <c r="F89" s="21"/>
      <c r="G89" s="17"/>
      <c r="H89" s="18"/>
      <c r="I89" s="19"/>
      <c r="J89" s="25"/>
    </row>
    <row r="90" customHeight="1" spans="1:10">
      <c r="A90" s="16" t="s">
        <v>479</v>
      </c>
      <c r="B90" s="17"/>
      <c r="C90" s="18"/>
      <c r="D90" s="19" t="s">
        <v>480</v>
      </c>
      <c r="E90" s="20"/>
      <c r="F90" s="26"/>
      <c r="G90" s="23"/>
      <c r="H90" s="24"/>
      <c r="I90" s="19"/>
      <c r="J90" s="25"/>
    </row>
    <row r="91" customHeight="1" spans="1:11">
      <c r="A91" s="16" t="s">
        <v>481</v>
      </c>
      <c r="B91" s="17"/>
      <c r="C91" s="18"/>
      <c r="D91" s="19" t="s">
        <v>482</v>
      </c>
      <c r="E91" s="20"/>
      <c r="F91" s="21"/>
      <c r="G91" s="17"/>
      <c r="H91" s="18"/>
      <c r="I91" s="19"/>
      <c r="J91" s="25"/>
      <c r="K91" s="5"/>
    </row>
    <row r="92" customHeight="1" spans="1:10">
      <c r="A92" s="16" t="s">
        <v>325</v>
      </c>
      <c r="B92" s="17"/>
      <c r="C92" s="18"/>
      <c r="D92" s="19" t="s">
        <v>483</v>
      </c>
      <c r="E92" s="20"/>
      <c r="F92" s="21"/>
      <c r="G92" s="17"/>
      <c r="H92" s="18"/>
      <c r="I92" s="19"/>
      <c r="J92" s="25"/>
    </row>
    <row r="93" customHeight="1" spans="1:10">
      <c r="A93" s="16" t="s">
        <v>484</v>
      </c>
      <c r="B93" s="17"/>
      <c r="C93" s="18"/>
      <c r="D93" s="19" t="s">
        <v>485</v>
      </c>
      <c r="E93" s="20"/>
      <c r="F93" s="21"/>
      <c r="G93" s="17"/>
      <c r="H93" s="18"/>
      <c r="I93" s="19"/>
      <c r="J93" s="25"/>
    </row>
    <row r="94" customHeight="1" spans="1:10">
      <c r="A94" s="16" t="s">
        <v>342</v>
      </c>
      <c r="B94" s="17"/>
      <c r="C94" s="18"/>
      <c r="D94" s="19" t="s">
        <v>486</v>
      </c>
      <c r="E94" s="20"/>
      <c r="F94" s="21"/>
      <c r="G94" s="17"/>
      <c r="H94" s="18"/>
      <c r="I94" s="19"/>
      <c r="J94" s="25"/>
    </row>
    <row r="95" ht="16.5" customHeight="1" spans="1:10">
      <c r="A95" s="87" t="s">
        <v>346</v>
      </c>
      <c r="B95" s="88"/>
      <c r="C95" s="89"/>
      <c r="D95" s="90">
        <v>899</v>
      </c>
      <c r="E95" s="25"/>
      <c r="F95" s="91"/>
      <c r="G95" s="88"/>
      <c r="H95" s="89"/>
      <c r="I95" s="90"/>
      <c r="J95" s="25"/>
    </row>
    <row r="96" ht="26.25" customHeight="1" spans="1:10">
      <c r="A96" s="92" t="s">
        <v>164</v>
      </c>
      <c r="B96" s="93" t="s">
        <v>487</v>
      </c>
      <c r="C96" s="94"/>
      <c r="D96" s="94"/>
      <c r="E96" s="93" t="s">
        <v>488</v>
      </c>
      <c r="F96" s="94"/>
      <c r="G96" s="95"/>
      <c r="H96" s="96"/>
      <c r="I96" s="96"/>
      <c r="J96" s="100"/>
    </row>
    <row r="97" ht="19.5" customHeight="1" spans="1:10">
      <c r="A97" s="97" t="s">
        <v>489</v>
      </c>
      <c r="J97" s="101"/>
    </row>
    <row r="98" customHeight="1" spans="1:10">
      <c r="A98" s="98" t="s">
        <v>167</v>
      </c>
      <c r="B98" s="5"/>
      <c r="C98" s="5"/>
      <c r="D98" s="99" t="s">
        <v>168</v>
      </c>
      <c r="E98" s="99"/>
      <c r="F98" s="5"/>
      <c r="G98" s="5"/>
      <c r="H98" s="99" t="s">
        <v>169</v>
      </c>
      <c r="I98" s="99"/>
      <c r="J98" s="5"/>
    </row>
    <row r="99" ht="29.25" customHeight="1" spans="1:10">
      <c r="A99" s="98" t="s">
        <v>170</v>
      </c>
      <c r="B99" s="5"/>
      <c r="C99" s="5"/>
      <c r="D99" s="99" t="s">
        <v>171</v>
      </c>
      <c r="E99" s="99"/>
      <c r="F99" s="5"/>
      <c r="G99" s="5"/>
      <c r="H99" s="99" t="s">
        <v>172</v>
      </c>
      <c r="I99" s="99"/>
      <c r="J99" s="5"/>
    </row>
    <row r="100" customHeight="1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ht="30.75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</sheetData>
  <mergeCells count="206">
    <mergeCell ref="F4:J4"/>
    <mergeCell ref="I5:J5"/>
    <mergeCell ref="I6:J6"/>
    <mergeCell ref="B7:C7"/>
    <mergeCell ref="I7:J7"/>
    <mergeCell ref="I8:J8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L16:O16"/>
    <mergeCell ref="A17:C17"/>
    <mergeCell ref="F17:H17"/>
    <mergeCell ref="L17:O17"/>
    <mergeCell ref="A18:C18"/>
    <mergeCell ref="F18:H18"/>
    <mergeCell ref="L18:O18"/>
    <mergeCell ref="A19:C19"/>
    <mergeCell ref="F19:H19"/>
    <mergeCell ref="L19:O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H39"/>
    <mergeCell ref="A40:C40"/>
    <mergeCell ref="F40:H40"/>
    <mergeCell ref="A41:C41"/>
    <mergeCell ref="F41:H41"/>
    <mergeCell ref="A42:C42"/>
    <mergeCell ref="F42:H42"/>
    <mergeCell ref="A43:C43"/>
    <mergeCell ref="F43:H43"/>
    <mergeCell ref="A44:C44"/>
    <mergeCell ref="F44:H44"/>
    <mergeCell ref="A45:C45"/>
    <mergeCell ref="F45:H45"/>
    <mergeCell ref="A46:C46"/>
    <mergeCell ref="F46:H46"/>
    <mergeCell ref="A47:C47"/>
    <mergeCell ref="F47:H47"/>
    <mergeCell ref="A48:C48"/>
    <mergeCell ref="F48:H48"/>
    <mergeCell ref="A49:C49"/>
    <mergeCell ref="F49:H49"/>
    <mergeCell ref="A50:C50"/>
    <mergeCell ref="F50:H50"/>
    <mergeCell ref="A51:C51"/>
    <mergeCell ref="F51:H51"/>
    <mergeCell ref="A52:C52"/>
    <mergeCell ref="F52:H52"/>
    <mergeCell ref="A53:C53"/>
    <mergeCell ref="F53:H53"/>
    <mergeCell ref="A54:C54"/>
    <mergeCell ref="F54:H54"/>
    <mergeCell ref="A55:C55"/>
    <mergeCell ref="F55:H55"/>
    <mergeCell ref="A56:C56"/>
    <mergeCell ref="F56:H56"/>
    <mergeCell ref="A57:C57"/>
    <mergeCell ref="F57:H57"/>
    <mergeCell ref="A58:C58"/>
    <mergeCell ref="F58:H58"/>
    <mergeCell ref="A59:C59"/>
    <mergeCell ref="F59:H59"/>
    <mergeCell ref="A60:C60"/>
    <mergeCell ref="F60:H60"/>
    <mergeCell ref="A61:C61"/>
    <mergeCell ref="F61:H61"/>
    <mergeCell ref="A62:C62"/>
    <mergeCell ref="F62:H62"/>
    <mergeCell ref="A63:C63"/>
    <mergeCell ref="F63:H63"/>
    <mergeCell ref="A64:C64"/>
    <mergeCell ref="F64:H64"/>
    <mergeCell ref="A65:C65"/>
    <mergeCell ref="F65:H65"/>
    <mergeCell ref="A66:C66"/>
    <mergeCell ref="F66:H66"/>
    <mergeCell ref="A67:C67"/>
    <mergeCell ref="F67:H67"/>
    <mergeCell ref="A68:C68"/>
    <mergeCell ref="F68:H68"/>
    <mergeCell ref="A69:C69"/>
    <mergeCell ref="F69:H69"/>
    <mergeCell ref="A70:B70"/>
    <mergeCell ref="F70:H70"/>
    <mergeCell ref="A71:C71"/>
    <mergeCell ref="F71:H71"/>
    <mergeCell ref="A72:C72"/>
    <mergeCell ref="F72:H72"/>
    <mergeCell ref="A73:C73"/>
    <mergeCell ref="F73:H73"/>
    <mergeCell ref="A74:C74"/>
    <mergeCell ref="F74:H74"/>
    <mergeCell ref="A75:C75"/>
    <mergeCell ref="F75:H75"/>
    <mergeCell ref="A76:C76"/>
    <mergeCell ref="F76:H76"/>
    <mergeCell ref="A77:C77"/>
    <mergeCell ref="F77:H77"/>
    <mergeCell ref="A78:C78"/>
    <mergeCell ref="F78:H78"/>
    <mergeCell ref="A79:C79"/>
    <mergeCell ref="F79:H79"/>
    <mergeCell ref="A80:C80"/>
    <mergeCell ref="F80:H80"/>
    <mergeCell ref="A81:C81"/>
    <mergeCell ref="F81:H81"/>
    <mergeCell ref="A82:C82"/>
    <mergeCell ref="F82:H82"/>
    <mergeCell ref="A83:C83"/>
    <mergeCell ref="F83:H83"/>
    <mergeCell ref="A84:C84"/>
    <mergeCell ref="F84:H84"/>
    <mergeCell ref="A85:C85"/>
    <mergeCell ref="F85:H85"/>
    <mergeCell ref="A86:C86"/>
    <mergeCell ref="F86:H86"/>
    <mergeCell ref="A87:C87"/>
    <mergeCell ref="F87:H87"/>
    <mergeCell ref="A88:C88"/>
    <mergeCell ref="F88:H88"/>
    <mergeCell ref="A89:C89"/>
    <mergeCell ref="F89:H89"/>
    <mergeCell ref="A90:C90"/>
    <mergeCell ref="F90:H90"/>
    <mergeCell ref="A91:C91"/>
    <mergeCell ref="F91:H91"/>
    <mergeCell ref="A92:C92"/>
    <mergeCell ref="F92:H92"/>
    <mergeCell ref="A93:C93"/>
    <mergeCell ref="F93:H93"/>
    <mergeCell ref="A94:C94"/>
    <mergeCell ref="F94:H94"/>
    <mergeCell ref="A95:C95"/>
    <mergeCell ref="F95:H95"/>
    <mergeCell ref="H96:I96"/>
    <mergeCell ref="B98:C98"/>
    <mergeCell ref="D98:E98"/>
    <mergeCell ref="F98:G98"/>
    <mergeCell ref="H98:I98"/>
    <mergeCell ref="B99:C99"/>
    <mergeCell ref="D99:E99"/>
    <mergeCell ref="F99:G99"/>
    <mergeCell ref="H99:I99"/>
    <mergeCell ref="L1:L2"/>
    <mergeCell ref="L5:L7"/>
    <mergeCell ref="L8:L9"/>
    <mergeCell ref="M1:M2"/>
    <mergeCell ref="M5:M7"/>
    <mergeCell ref="M8:M9"/>
    <mergeCell ref="N1:N2"/>
    <mergeCell ref="N13:N15"/>
    <mergeCell ref="O1:O2"/>
    <mergeCell ref="O13:O15"/>
    <mergeCell ref="A1:J3"/>
    <mergeCell ref="L13:M15"/>
    <mergeCell ref="L21:O22"/>
    <mergeCell ref="L25:O26"/>
    <mergeCell ref="L23:O24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工业企业填报</vt:lpstr>
      <vt:lpstr>Sheet1</vt:lpstr>
      <vt:lpstr>非工业企业填报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陶霜</cp:lastModifiedBy>
  <dcterms:created xsi:type="dcterms:W3CDTF">2014-04-19T16:41:00Z</dcterms:created>
  <cp:lastPrinted>2019-03-08T08:57:00Z</cp:lastPrinted>
  <dcterms:modified xsi:type="dcterms:W3CDTF">2021-03-23T01:49:47Z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