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e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795" windowHeight="12435"/>
  </bookViews>
  <sheets>
    <sheet name="汇总表" sheetId="1" r:id="rId1"/>
    <sheet name="各街道备案情况表" sheetId="11" r:id="rId2"/>
  </sheets>
  <definedNames>
    <definedName name="_xlnm._FilterDatabase" localSheetId="0" hidden="1">汇总表!$A$2:$F$508</definedName>
  </definedNames>
  <calcPr calcId="144525"/>
</workbook>
</file>

<file path=xl/sharedStrings.xml><?xml version="1.0" encoding="utf-8"?>
<sst xmlns="http://schemas.openxmlformats.org/spreadsheetml/2006/main" count="1544" uniqueCount="1037">
  <si>
    <t>龙岗区企业突发环境事件应急预案备案情况表
（2024年）</t>
  </si>
  <si>
    <t>序号</t>
  </si>
  <si>
    <t>企业名称</t>
  </si>
  <si>
    <t>备案编号</t>
  </si>
  <si>
    <t>风险等级</t>
  </si>
  <si>
    <t>备案时间</t>
  </si>
  <si>
    <t>深圳沃兰德药业有限公司</t>
  </si>
  <si>
    <t>440307-2024-0010-L</t>
  </si>
  <si>
    <t>一般风险</t>
  </si>
  <si>
    <t>深圳市龙岗区垃圾处理监管中心</t>
  </si>
  <si>
    <t>440307-2024-0009-M</t>
  </si>
  <si>
    <t>较大风险</t>
  </si>
  <si>
    <t>杰克金发五金（深圳）有限公司</t>
  </si>
  <si>
    <t>440307-2024-0008-L</t>
  </si>
  <si>
    <t>深圳美康医学检验实验室</t>
  </si>
  <si>
    <t>440307-2024-0004-L</t>
  </si>
  <si>
    <t>深圳市铭鑫行珠宝有限公司</t>
  </si>
  <si>
    <t>440307-2024-0003-L</t>
  </si>
  <si>
    <t>中星中大印刷（深圳）有限公司</t>
  </si>
  <si>
    <t>440307-2024-0002-L</t>
  </si>
  <si>
    <t>深圳市森宝表面处理有限公司</t>
  </si>
  <si>
    <t>440307-2024-0007-M</t>
  </si>
  <si>
    <t>深圳深爱半导体股份有限公司</t>
  </si>
  <si>
    <t>440307-2024-0006-M</t>
  </si>
  <si>
    <t>天德永生电镀（深圳）有限公司</t>
  </si>
  <si>
    <t>440307-2024-0005-M</t>
  </si>
  <si>
    <t>深圳市布吉银龙加油站有限公司</t>
  </si>
  <si>
    <t>440307-2024-0001-L</t>
  </si>
  <si>
    <t>深圳市美怡龙电子科技有限公司</t>
  </si>
  <si>
    <t>440307-2024-0016-L</t>
  </si>
  <si>
    <t>深圳市西润加油站有限公司</t>
  </si>
  <si>
    <t>440307-2024-0015-L</t>
  </si>
  <si>
    <t>深圳市史丹福实业有限公司</t>
  </si>
  <si>
    <t>440307-2024-0014-L</t>
  </si>
  <si>
    <t>深圳市卡宝蒂珠宝有限公司</t>
  </si>
  <si>
    <t>440307-2024-0013-L</t>
  </si>
  <si>
    <t>深圳市仁鸿纽扣有限公司</t>
  </si>
  <si>
    <t>440307-2024-0012-L</t>
  </si>
  <si>
    <t>深圳市金永熙珠宝首饰有限公司</t>
  </si>
  <si>
    <t>440307-2024-0011-L</t>
  </si>
  <si>
    <t>东洋通信技术（深圳）有限公司</t>
  </si>
  <si>
    <t>440307-2024-0020-L</t>
  </si>
  <si>
    <t>深圳市雅辉实业发展有限公司</t>
  </si>
  <si>
    <t>440307-2024-0017-L</t>
  </si>
  <si>
    <t>深圳北控丰泰投资有限公司</t>
  </si>
  <si>
    <t>440307-2024-0019-L</t>
  </si>
  <si>
    <t>深圳北控创新投资有限公司</t>
  </si>
  <si>
    <t>440307-2024-0018-M</t>
  </si>
  <si>
    <t>深圳市雷龙塑胶有限公司</t>
  </si>
  <si>
    <t>440307-2024-0023-L</t>
  </si>
  <si>
    <t>深圳小鹏汽车销售服务有限公司</t>
  </si>
  <si>
    <t>440307-2024-0022-L</t>
  </si>
  <si>
    <t>深圳市贺浩加油站有限公司</t>
  </si>
  <si>
    <t>440307-2024-0021-L</t>
  </si>
  <si>
    <t>深圳市诚鑫印刷有限公司</t>
  </si>
  <si>
    <t>440307-2024-0024-L</t>
  </si>
  <si>
    <t>深圳市展达毛皮有限公司</t>
  </si>
  <si>
    <t>440307-2024-0029-L</t>
  </si>
  <si>
    <t>金华表带（深圳）有限公司</t>
  </si>
  <si>
    <t>440307-2024-0028-L</t>
  </si>
  <si>
    <t>深圳市金丰年珠宝有限公司</t>
  </si>
  <si>
    <t>440307-2024-0027-L</t>
  </si>
  <si>
    <t>深圳北控环源环保科技有限公司</t>
  </si>
  <si>
    <t>440307-2024-0026-L</t>
  </si>
  <si>
    <t>深圳市美信联合电子有限公司</t>
  </si>
  <si>
    <t>440307-2024-0025-L</t>
  </si>
  <si>
    <t>西姆斯工艺制品（深圳）有限公司</t>
  </si>
  <si>
    <t>440307-2024-0035-L</t>
  </si>
  <si>
    <t>通标标准技术服务有限公司深圳分公司</t>
  </si>
  <si>
    <t>440307-2024-0034-L</t>
  </si>
  <si>
    <t>金标准塑胶制品（深圳）有限公司</t>
  </si>
  <si>
    <t>440307-2024-0030-L</t>
  </si>
  <si>
    <t>深圳市深艺行珠宝首饰有限公司龙岗分公司</t>
  </si>
  <si>
    <t>440307-2024-0033-L</t>
  </si>
  <si>
    <t>科辉智药（深圳）新药研究中心有限公司</t>
  </si>
  <si>
    <t>440307-2024-0032-L</t>
  </si>
  <si>
    <t>嘉瑞金属制品（深圳）有限公司</t>
  </si>
  <si>
    <t>440307-2024-0036-L</t>
  </si>
  <si>
    <t>深圳市民达科技有限公司</t>
  </si>
  <si>
    <t>440307-2024-0039-M</t>
  </si>
  <si>
    <t>深南电路股份有限公司</t>
  </si>
  <si>
    <t>440307-2024-0038-M</t>
  </si>
  <si>
    <t>桦琳时尚珠宝（深圳）有限公司</t>
  </si>
  <si>
    <t>440307-2024-0037-L</t>
  </si>
  <si>
    <t>深圳市富华明贵科技有限公司</t>
  </si>
  <si>
    <t>440307-2024-0040-L</t>
  </si>
  <si>
    <t>深圳市益盛环保技术有限公司</t>
  </si>
  <si>
    <t>440307-2024-0041-M</t>
  </si>
  <si>
    <t>深圳金丰韵珠宝有限公司</t>
  </si>
  <si>
    <t>440307-2024-0043-L</t>
  </si>
  <si>
    <t>世纪盈实业（深圳）有限公司</t>
  </si>
  <si>
    <t>440307-2024-0042-L</t>
  </si>
  <si>
    <t>深圳市龙岗区第三人民医院</t>
  </si>
  <si>
    <t>440307-2024-0044-L</t>
  </si>
  <si>
    <t>泰睿美精密器件（深圳）有限公司</t>
  </si>
  <si>
    <t>440307-2024-0046-L</t>
  </si>
  <si>
    <t>瑞声声学科技（深圳）有限公司龙岗分公司</t>
  </si>
  <si>
    <t>440307-2024-0045-L</t>
  </si>
  <si>
    <t>椿益五金电镀（深圳）有限公司</t>
  </si>
  <si>
    <t>440307-2024-0048-M</t>
  </si>
  <si>
    <t>深圳市尚笠五金制品有限公司</t>
  </si>
  <si>
    <t>440307-2024-0047-M</t>
  </si>
  <si>
    <t>深圳市外环高速公路投资有限公司</t>
  </si>
  <si>
    <t>440304-2024-0006-LT</t>
  </si>
  <si>
    <t>深圳市鸿骏丰表面处理有限公司</t>
  </si>
  <si>
    <t>440307-2024-0049-L</t>
  </si>
  <si>
    <t>深圳市西鹏加油站有限公司</t>
  </si>
  <si>
    <t>440307-2024-0051-L</t>
  </si>
  <si>
    <t>深圳市科迪印刷有限公司</t>
  </si>
  <si>
    <t>440307-2024-0052-L</t>
  </si>
  <si>
    <t>深圳市龙岗中心医院</t>
  </si>
  <si>
    <t>440307-2024-0053-L</t>
  </si>
  <si>
    <t>深圳市千万里科技发展有限公司</t>
  </si>
  <si>
    <t>440307-2024-0054-M</t>
  </si>
  <si>
    <t>雅致精密工业(深圳)有限公司</t>
  </si>
  <si>
    <t>440307-2024-0059-L</t>
  </si>
  <si>
    <t>新美时五金制品（深圳）有限公司</t>
  </si>
  <si>
    <t>440307-2024-0058-L</t>
  </si>
  <si>
    <t>深圳龙城医院</t>
  </si>
  <si>
    <t>440307-2024-0057-L</t>
  </si>
  <si>
    <t>中金精炼（深圳）科技集团有限公司</t>
  </si>
  <si>
    <t>440307-2024-0055-L</t>
  </si>
  <si>
    <t>深圳市玩伴动漫有限公司</t>
  </si>
  <si>
    <t>440307-2024-0056-L</t>
  </si>
  <si>
    <t>深圳市华升钛业有限公司</t>
  </si>
  <si>
    <t>440307-2024-0063-L</t>
  </si>
  <si>
    <t>深圳市顺归加油站有限公司</t>
  </si>
  <si>
    <t>440307-2024-0062-L</t>
  </si>
  <si>
    <t>深圳市利赛环保科技有限公司</t>
  </si>
  <si>
    <t>440307-2024-0061-L</t>
  </si>
  <si>
    <t>深圳市深水横岗水务有限公司</t>
  </si>
  <si>
    <t>440307-2024-0060-L</t>
  </si>
  <si>
    <t>深圳市金缘创珠宝有限公司</t>
  </si>
  <si>
    <t>440307-2024-0064-L</t>
  </si>
  <si>
    <t>捷达胶贴制品（深圳）有限公司</t>
  </si>
  <si>
    <t>440307-2024-0069-L</t>
  </si>
  <si>
    <t>川亿电脑（深圳）有限公司</t>
  </si>
  <si>
    <t>440307-2024-0066-M</t>
  </si>
  <si>
    <t>深圳方正微电子有限公司</t>
  </si>
  <si>
    <t>440307-2024-0065-M</t>
  </si>
  <si>
    <t>尚金品珠宝首饰（深圳）有限公司</t>
  </si>
  <si>
    <t>440307-2024-0068-L</t>
  </si>
  <si>
    <t>伯恩光学（深圳）有限公司</t>
  </si>
  <si>
    <t>440307-2024-0067-L</t>
  </si>
  <si>
    <t>深圳市有道至诚汽车有限公司</t>
  </si>
  <si>
    <t>440307-2024-0072-L</t>
  </si>
  <si>
    <t>深圳秋田微电子股份有限公司</t>
  </si>
  <si>
    <t>440307-2024-0073-L</t>
  </si>
  <si>
    <t>深圳市好盈科技股份有限公司</t>
  </si>
  <si>
    <t>440307-2024-0071-L</t>
  </si>
  <si>
    <t>深圳市龙岗区鸿达兴布料加工厂</t>
  </si>
  <si>
    <t>440307-2024-0070-L</t>
  </si>
  <si>
    <t>深圳惠民制药有限公司</t>
  </si>
  <si>
    <t>440307-2024-0074-L</t>
  </si>
  <si>
    <t>深圳市美庄珠宝首饰有限公司</t>
  </si>
  <si>
    <t>440307-2024-0076-L</t>
  </si>
  <si>
    <t>华升玩具（深圳）有限公司</t>
  </si>
  <si>
    <t>440307-2024-0075-L</t>
  </si>
  <si>
    <t>统全纸制品（深圳）有限公司</t>
  </si>
  <si>
    <t>440307-2024-0079-L</t>
  </si>
  <si>
    <t>深圳市新起点珠宝首饰有限公司</t>
  </si>
  <si>
    <t>440307-2024-0078-L</t>
  </si>
  <si>
    <t>深圳市奇美兴印刷有限公司</t>
  </si>
  <si>
    <t>440307-2024-0077-L</t>
  </si>
  <si>
    <t>深圳市合鑫源珠宝有限公司</t>
  </si>
  <si>
    <t>440307-2024-0080-L</t>
  </si>
  <si>
    <t>深圳市京泉华智能电气有限公司</t>
  </si>
  <si>
    <t>440307-2024-0081-L</t>
  </si>
  <si>
    <t>力野精密工业（深圳）有限公司</t>
  </si>
  <si>
    <t>440307-2024-0082-L</t>
  </si>
  <si>
    <t>深圳市宝佳映玻璃有限公司</t>
  </si>
  <si>
    <t>440307-2024-0083-L</t>
  </si>
  <si>
    <t>深圳诚顺鑫电子科技有限公司</t>
  </si>
  <si>
    <t>440307-2024-0086-L</t>
  </si>
  <si>
    <t>深圳市龙岗区龙岗镇环宇汽车修配厂</t>
  </si>
  <si>
    <t>440307-2024-0089-L</t>
  </si>
  <si>
    <t>华润赛美科微电子（深圳）有限公司</t>
  </si>
  <si>
    <t>440307-2024-0088-L</t>
  </si>
  <si>
    <t>深圳市联兴发科技开发有限公司</t>
  </si>
  <si>
    <t>440307-2024-0087-L</t>
  </si>
  <si>
    <t>深嘉益光学(深圳)有限公司</t>
  </si>
  <si>
    <t>440307-2024-0085-L</t>
  </si>
  <si>
    <t>深圳市三驰汽车销售服务有限公司</t>
  </si>
  <si>
    <t>440307-2024-0091-L</t>
  </si>
  <si>
    <t>深圳市科瑞隆科技有限公司</t>
  </si>
  <si>
    <t>440307-2024-0090-L</t>
  </si>
  <si>
    <t>深圳市艺中乐珠宝有限公司</t>
  </si>
  <si>
    <t>440307-2024-0092-L</t>
  </si>
  <si>
    <t>深圳王族珠宝有限公司</t>
  </si>
  <si>
    <t>440307-2024-0093-L</t>
  </si>
  <si>
    <t>深圳市百腾科技发展有限公司</t>
  </si>
  <si>
    <t>440307-2024-0098-L</t>
  </si>
  <si>
    <t>深圳市致富商住集装箱有限公司</t>
  </si>
  <si>
    <t>440307-2024-0097-L</t>
  </si>
  <si>
    <t>深圳市大天成钛业有限公司</t>
  </si>
  <si>
    <t>440307-2024-0096-L</t>
  </si>
  <si>
    <t>深圳市金利达珠宝有限公司</t>
  </si>
  <si>
    <t>440307-2024-0095-L</t>
  </si>
  <si>
    <t>深圳市名宝首饰有限公司</t>
  </si>
  <si>
    <t>440307-2024-0094-L</t>
  </si>
  <si>
    <t>豪市厨房用品（深圳）有限公司</t>
  </si>
  <si>
    <t>440307-2024-0102-L</t>
  </si>
  <si>
    <t>深圳市泰宇铝业有限公司</t>
  </si>
  <si>
    <t>440307-2024-0100-L</t>
  </si>
  <si>
    <t>深圳市鑫盛隆线业有限公司</t>
  </si>
  <si>
    <t>440307-2024-0099-L</t>
  </si>
  <si>
    <t>深圳市政研检测技术有限公司</t>
  </si>
  <si>
    <t>440307-2024-0103-L</t>
  </si>
  <si>
    <t>深圳市吾昔珠宝首饰有限公司</t>
  </si>
  <si>
    <t>440307-2024-0106-L</t>
  </si>
  <si>
    <t>富得巴精模（深圳）有限公司</t>
  </si>
  <si>
    <t>440307-2024-0105-L</t>
  </si>
  <si>
    <t>深圳市锦宏峰工艺品有限公司</t>
  </si>
  <si>
    <t>440307-2024-0104-L</t>
  </si>
  <si>
    <t>深圳市荃新达包装材料有限公司</t>
  </si>
  <si>
    <t>440307-2024-0112-L</t>
  </si>
  <si>
    <t>深圳市永乐珠宝首饰有限公司</t>
  </si>
  <si>
    <t>440307-2024-0111-L</t>
  </si>
  <si>
    <t>深圳市腾雅达工贸有限公司</t>
  </si>
  <si>
    <t>440307-2024-0110-L</t>
  </si>
  <si>
    <t>金宝通智能制造（深圳）有限公司</t>
  </si>
  <si>
    <t>440307-2024-0109-L</t>
  </si>
  <si>
    <t>金宝通电子（深圳）有限公司</t>
  </si>
  <si>
    <t>440307-2024-0108-L</t>
  </si>
  <si>
    <t>深圳市金宝昇珠宝首饰有限公司</t>
  </si>
  <si>
    <t>440307-2024-0107-L</t>
  </si>
  <si>
    <t>恒泰石业(深圳)有限公司</t>
  </si>
  <si>
    <t>440307-2024-0114-L</t>
  </si>
  <si>
    <t>深圳市绿境生物质能源科技有限公司</t>
  </si>
  <si>
    <t>440307-2024-0113-L</t>
  </si>
  <si>
    <t>深圳市华光明眼镜制造有限公司</t>
  </si>
  <si>
    <t>440307-2024-0119-L</t>
  </si>
  <si>
    <t>深圳市玖金智造珠宝首饰有限公司</t>
  </si>
  <si>
    <t>440307-2024-0118-L</t>
  </si>
  <si>
    <t>深圳市海天信达实业有限公司</t>
  </si>
  <si>
    <t>440307-2024-0117-L</t>
  </si>
  <si>
    <t>深圳市中大粘扣带有限公司龙岗分公司</t>
  </si>
  <si>
    <t>440307-2024-0116-L</t>
  </si>
  <si>
    <t>深圳市领略数控设备有限公司</t>
  </si>
  <si>
    <t>440307-2024-0115-L</t>
  </si>
  <si>
    <t>普及尤提乐机电（深圳）有限公司</t>
  </si>
  <si>
    <t>440307-2024-0137-L</t>
  </si>
  <si>
    <t>深圳市陶汇实业有限公司汇丰花纸彩瓷厂</t>
  </si>
  <si>
    <t>440307-2024-0136-L</t>
  </si>
  <si>
    <t>深圳市金万鑫珠宝供应链有限公司</t>
  </si>
  <si>
    <t>440307-2024-0135-L</t>
  </si>
  <si>
    <t>深圳大升丰田汽车销售服务有限公司</t>
  </si>
  <si>
    <t>440307-2024-0134-L</t>
  </si>
  <si>
    <t>深圳中升聚星汽车销售服务有限公司</t>
  </si>
  <si>
    <t>440307-2024-0133-L</t>
  </si>
  <si>
    <t>百顺印刷制品（深圳）有限公司</t>
  </si>
  <si>
    <t>440307-2024-0132-L</t>
  </si>
  <si>
    <t>深圳中升仕豪汽车销售服务有限公司</t>
  </si>
  <si>
    <t>440307-2024-0131-L</t>
  </si>
  <si>
    <t>深圳市粤阳玻璃有限公司</t>
  </si>
  <si>
    <t>440307-2024-0130-L</t>
  </si>
  <si>
    <t>东太平洋橡塑五金制品(深圳)有限公司</t>
  </si>
  <si>
    <t>440307-2024-0129-L</t>
  </si>
  <si>
    <t>田村电子（深圳）有限公司</t>
  </si>
  <si>
    <t>440307-2024-0128-L</t>
  </si>
  <si>
    <t>深圳市现代风家居文化有限公司</t>
  </si>
  <si>
    <t>440307-2024-0127-L</t>
  </si>
  <si>
    <t>深圳市领滔科技有限公司</t>
  </si>
  <si>
    <t>440307-2024-0125-L</t>
  </si>
  <si>
    <t>深圳方程豹汽车销售有限公司龙岗分公司</t>
  </si>
  <si>
    <t>440307-2024-0124-L</t>
  </si>
  <si>
    <t>日羽电机（深圳）有限公司</t>
  </si>
  <si>
    <t>440307-2024-0123-L</t>
  </si>
  <si>
    <t>深圳万德福创新研发有限公司</t>
  </si>
  <si>
    <t>440307-2024-0122-L</t>
  </si>
  <si>
    <t>伊荣德滚塑管业(深圳)有限公司</t>
  </si>
  <si>
    <t>440307-2024-0121-L</t>
  </si>
  <si>
    <t>深圳市金毅缘珠宝有限责任公司</t>
  </si>
  <si>
    <t>440307-2024-0120-L</t>
  </si>
  <si>
    <t>深圳市广和通汽车销售服务有限公司</t>
  </si>
  <si>
    <t>440307-2024-0142-L</t>
  </si>
  <si>
    <t>深圳中萃珠宝有限公司</t>
  </si>
  <si>
    <t>440307-2024-0141-L</t>
  </si>
  <si>
    <t>深圳市国博华亿工艺品有限公司</t>
  </si>
  <si>
    <t>440307-2024-0140-L</t>
  </si>
  <si>
    <t>深圳荣祥珠宝有限公司</t>
  </si>
  <si>
    <t>440307-2024-0148-L</t>
  </si>
  <si>
    <t>深圳市品诚展览展示有限公司</t>
  </si>
  <si>
    <t>440307-2024-0150-L</t>
  </si>
  <si>
    <t>深圳市中宝信珠宝有限公司</t>
  </si>
  <si>
    <t>440307-2024-0149-L</t>
  </si>
  <si>
    <t>深圳市瑞福达珠宝有限公司龙岗分公司</t>
  </si>
  <si>
    <t>440307-2024-0147-L</t>
  </si>
  <si>
    <t>深圳市汇银鑫珠宝有限公司</t>
  </si>
  <si>
    <t>440307-2024-0146-L</t>
  </si>
  <si>
    <t>鑫嘉鸿（深圳）珠宝有限公司</t>
  </si>
  <si>
    <t>440307-2024-0145-L</t>
  </si>
  <si>
    <t>深圳市微加电子科技有限公司</t>
  </si>
  <si>
    <t>440307-2024-0144-L</t>
  </si>
  <si>
    <t>深圳市南湖金田加油站有限公司</t>
  </si>
  <si>
    <t>440307-2024-0155-L</t>
  </si>
  <si>
    <t>深圳市鑫明雅达塑胶有限公司</t>
  </si>
  <si>
    <t>440307-2024-0154-L</t>
  </si>
  <si>
    <t>深圳市虹彩检测技术有限公司</t>
  </si>
  <si>
    <t>440307-2024-0153-L</t>
  </si>
  <si>
    <t>深圳市振勤电子科技有限公司</t>
  </si>
  <si>
    <t>440307-2024-0152-L</t>
  </si>
  <si>
    <t>深圳市港盛食品有限公司</t>
  </si>
  <si>
    <t>440307-2024-0151-L</t>
  </si>
  <si>
    <t>深圳市味佳香食品有限公司</t>
  </si>
  <si>
    <t>440307-2024-0157-L</t>
  </si>
  <si>
    <t>深圳市深龙加油站有限公司</t>
  </si>
  <si>
    <t>440307-2024-0156-L</t>
  </si>
  <si>
    <t>深圳春源钢铁工业有限公司</t>
  </si>
  <si>
    <t>440307-2024-0160-L</t>
  </si>
  <si>
    <t>中国石化销售股份有限公司广东深圳南湖加油站</t>
  </si>
  <si>
    <t>440307-2024-0159-L</t>
  </si>
  <si>
    <t>深圳市星宝缘珠宝文化发展有限公司龙岗分公司</t>
  </si>
  <si>
    <t>440307-2024-0162-L</t>
  </si>
  <si>
    <t>深圳市皇荣加油站有限公司</t>
  </si>
  <si>
    <t>440307-2024-0161-L</t>
  </si>
  <si>
    <t>深圳市福美兴包装制品有限公司</t>
  </si>
  <si>
    <t>440307-2024-0165-L</t>
  </si>
  <si>
    <t>深圳市周艺鑫珠宝首饰有限公司</t>
  </si>
  <si>
    <t>440307-2024-0163-L</t>
  </si>
  <si>
    <t>深圳市盛鑫眼镜科技有限公司</t>
  </si>
  <si>
    <t>440307-2024-0170-L</t>
  </si>
  <si>
    <t>深圳市联泰印刷有限公司</t>
  </si>
  <si>
    <t>440307-2024-0169-L</t>
  </si>
  <si>
    <t>深圳市中泰印刷有限公司</t>
  </si>
  <si>
    <t>440307-2024-0168-L</t>
  </si>
  <si>
    <t>维达力实业（深圳）有限公司</t>
  </si>
  <si>
    <t>440307-2024-0167-L</t>
  </si>
  <si>
    <t>深圳市粤富建材有限公司</t>
  </si>
  <si>
    <t>440307-2024-0166-L</t>
  </si>
  <si>
    <t>深圳雪象医院</t>
  </si>
  <si>
    <t>440307-2024-0181-L</t>
  </si>
  <si>
    <t>深圳市雀莹工艺品有限公司</t>
  </si>
  <si>
    <t>440307-2024-0180-L</t>
  </si>
  <si>
    <t>深圳市骏腾精密制品有限公司</t>
  </si>
  <si>
    <t>440307-2024-0179-L</t>
  </si>
  <si>
    <t>深圳市汇生金珠宝有限公司</t>
  </si>
  <si>
    <t>440307-2024-0178-L</t>
  </si>
  <si>
    <t>深圳市航嘉驰源电气股份有限公司</t>
  </si>
  <si>
    <t>440307-2024-0177-L</t>
  </si>
  <si>
    <t>深圳市德群快捷电子有限公司</t>
  </si>
  <si>
    <t>440307-2024-0176-L</t>
  </si>
  <si>
    <t>深圳云杉云里医院</t>
  </si>
  <si>
    <t>440307-2024-0175-L</t>
  </si>
  <si>
    <t>深圳市喜丽时钟表文化传播有限公司</t>
  </si>
  <si>
    <t>440307-2024-0174-L</t>
  </si>
  <si>
    <t>深圳新基德电器有限公司龙岗分公司</t>
  </si>
  <si>
    <t>440307-2024-0173-L</t>
  </si>
  <si>
    <t>深圳市百福祥珠宝首饰有限公司</t>
  </si>
  <si>
    <t>440307-2024-0172-L</t>
  </si>
  <si>
    <t>红门智能科技股份有限公司</t>
  </si>
  <si>
    <t>440307-2024-0184-L</t>
  </si>
  <si>
    <t>深圳市兴怡康包装制品有限公司</t>
  </si>
  <si>
    <t>440307-2024-0183-L</t>
  </si>
  <si>
    <t>深圳市石化坂田加油站有限公司</t>
  </si>
  <si>
    <t>440307-2024-0182-L</t>
  </si>
  <si>
    <t>永达胶袋制品（深圳）有限公司</t>
  </si>
  <si>
    <t>440307-2024-0185-L</t>
  </si>
  <si>
    <t>深圳市蒙迪斯特家具有限公司</t>
  </si>
  <si>
    <t>440307-2024-0187-L</t>
  </si>
  <si>
    <t>深圳市铭彩悦塑胶制品有限公司</t>
  </si>
  <si>
    <t>440307-2024-0186-L</t>
  </si>
  <si>
    <t>溢东服装辅料(深圳)有限公司</t>
  </si>
  <si>
    <t>440307-2024-0195-L</t>
  </si>
  <si>
    <t>深圳罗岗医院</t>
  </si>
  <si>
    <t>440307-2024-0194-L</t>
  </si>
  <si>
    <t>深圳市金艺汇珠宝有限公司</t>
  </si>
  <si>
    <t>440307-2024-0193-L</t>
  </si>
  <si>
    <t>深圳市千格珠宝有限公司</t>
  </si>
  <si>
    <t>440307-2024-0192-L</t>
  </si>
  <si>
    <t>恒屹珠宝首饰（深圳）有限公司</t>
  </si>
  <si>
    <t>440307-2024-0191-L</t>
  </si>
  <si>
    <t>深圳市美然珠宝首饰有限公司</t>
  </si>
  <si>
    <t>440307-2024-0190-L</t>
  </si>
  <si>
    <t>深圳保时健生物工程有限公司</t>
  </si>
  <si>
    <t>440307-2024-0189-L</t>
  </si>
  <si>
    <t>深圳市金晨塑胶制品有限公司</t>
  </si>
  <si>
    <t>440307-2024-0188-L</t>
  </si>
  <si>
    <t>深圳市新丽晶眼镜制造有限公司</t>
  </si>
  <si>
    <t>440307-2024-0198-L</t>
  </si>
  <si>
    <t>深圳市新利通包装制品有限公司</t>
  </si>
  <si>
    <t>440307-2024-0197-L</t>
  </si>
  <si>
    <t>深圳市航嘉驰源电子有限公司</t>
  </si>
  <si>
    <t>440307-2024-0196-L</t>
  </si>
  <si>
    <t>深圳市小福贵金属有限公司</t>
  </si>
  <si>
    <t>440307-2024-0199-M</t>
  </si>
  <si>
    <t>深圳市唯品金珠宝有限公司</t>
  </si>
  <si>
    <t>440307-2024-0205-L</t>
  </si>
  <si>
    <t>深圳市香巴拉珠宝首饰有限公司</t>
  </si>
  <si>
    <t>440307-2024-0204-L</t>
  </si>
  <si>
    <t>深圳市金裕和珠宝有限公司</t>
  </si>
  <si>
    <t>440307-2024-0203-L</t>
  </si>
  <si>
    <t>深圳市艾迪尔纸业有限公司</t>
  </si>
  <si>
    <t>440307-2024-0202-L</t>
  </si>
  <si>
    <t>大新珠宝（深圳）有限公司</t>
  </si>
  <si>
    <t>440307-2024-0201-L</t>
  </si>
  <si>
    <t>恩碧乐（深圳）生物科技有限公司</t>
  </si>
  <si>
    <t>440307-2024-0200-L</t>
  </si>
  <si>
    <t>深圳海博为药业有限公司</t>
  </si>
  <si>
    <t>440307-2024-0211-L</t>
  </si>
  <si>
    <t>深圳市美瑞德珠宝有限公司加工厂</t>
  </si>
  <si>
    <t>440307-2024-0210-L</t>
  </si>
  <si>
    <t>深圳市艺丰行珠宝有限公司</t>
  </si>
  <si>
    <t>440307-2024-0209-L</t>
  </si>
  <si>
    <t>深圳市德懋塑胶有限公司</t>
  </si>
  <si>
    <t>440307-2024-0208-L</t>
  </si>
  <si>
    <t>驰卡沙电工(深圳)有限公司</t>
  </si>
  <si>
    <t>440307-2024-0212-L</t>
  </si>
  <si>
    <t>中安实业（深圳）集团有限公司</t>
  </si>
  <si>
    <t>440307-2024-0217-L</t>
  </si>
  <si>
    <t>深圳市雅德印刷有限公司</t>
  </si>
  <si>
    <t>440307-2024-0216-L</t>
  </si>
  <si>
    <t>深圳市传世金品珠宝有限公司</t>
  </si>
  <si>
    <t>440307-2024-0215-L</t>
  </si>
  <si>
    <t>深圳市裕华龙加油站有限公司</t>
  </si>
  <si>
    <t>440307-2024-0214-L</t>
  </si>
  <si>
    <t>恒隆胶品(深圳)有限公司</t>
  </si>
  <si>
    <t>440307-2024-0213-L</t>
  </si>
  <si>
    <t>深圳市裕富照明股份有限公司</t>
  </si>
  <si>
    <t>440307-2024-0225-L</t>
  </si>
  <si>
    <t>深圳市百利浦科技有限公司</t>
  </si>
  <si>
    <t>440307-2024-0224-L</t>
  </si>
  <si>
    <t>深圳市永和达实业有限公司</t>
  </si>
  <si>
    <t>440307-2024-0223-L</t>
  </si>
  <si>
    <t>深圳市鑫多利珠宝有限公司</t>
  </si>
  <si>
    <t>440307-2024-0222-L</t>
  </si>
  <si>
    <t>深圳市金恒达珠宝首饰有限公司</t>
  </si>
  <si>
    <t>440307-2024-0221-L</t>
  </si>
  <si>
    <t>深圳市佳联肉丸有限公司</t>
  </si>
  <si>
    <t>440307-2024-0220-L</t>
  </si>
  <si>
    <t>高日鑫五金制品（深圳）有限公司</t>
  </si>
  <si>
    <t>440307-2024-0219-L</t>
  </si>
  <si>
    <t>深圳宝福珠宝有限公司</t>
  </si>
  <si>
    <t>440307-2024-0218-L</t>
  </si>
  <si>
    <t>协丰万佳科技(深圳)有限公司</t>
  </si>
  <si>
    <t>440307-2024-0226-L</t>
  </si>
  <si>
    <t>深圳市松兴投资有限公司</t>
  </si>
  <si>
    <t>440307-2024-0238-L</t>
  </si>
  <si>
    <t>深圳市创勤纸品有限公司</t>
  </si>
  <si>
    <t>440307-2024-0234-L</t>
  </si>
  <si>
    <t>深圳市金嘉艺珠宝有限公司</t>
  </si>
  <si>
    <t>440307-2024-0233-L</t>
  </si>
  <si>
    <t>深圳美之顺五金塑胶制品有限公司</t>
  </si>
  <si>
    <t>440307-2024-0237-M</t>
  </si>
  <si>
    <t>紫金矿业集团黄金冶炼有限公司深圳分公司</t>
  </si>
  <si>
    <t>440307-2024-0232-L</t>
  </si>
  <si>
    <t>深圳米飞泰克科技股份有限公司</t>
  </si>
  <si>
    <t>440307-2024-0230-L</t>
  </si>
  <si>
    <t>深圳市千艺祥珠宝有限公司</t>
  </si>
  <si>
    <t>440307-2024-0229-L</t>
  </si>
  <si>
    <t>深圳市第三人民医院</t>
  </si>
  <si>
    <t>440307-2024-0236-L</t>
  </si>
  <si>
    <t>深圳市广浩宏印刷包装有限公司</t>
  </si>
  <si>
    <t>440307-2024-0228-L</t>
  </si>
  <si>
    <t>深圳市博富能电池有限公司</t>
  </si>
  <si>
    <t>440307-2024-0227-L</t>
  </si>
  <si>
    <t>深圳市祥龙印刷有限公司</t>
  </si>
  <si>
    <t>440307-2024-0245-L</t>
  </si>
  <si>
    <t>深圳先进微电子科技有限公司</t>
  </si>
  <si>
    <t>440307-2024-0244-L</t>
  </si>
  <si>
    <t>深圳市海鑫达珠宝有限公司</t>
  </si>
  <si>
    <t>440307-2024-0243-L</t>
  </si>
  <si>
    <t>深圳市兆驰股份有限公司</t>
  </si>
  <si>
    <t>440307-2024-0242-L</t>
  </si>
  <si>
    <t>深圳娅希智造有限公司</t>
  </si>
  <si>
    <t>440307-2024-0241-L</t>
  </si>
  <si>
    <t>深圳市金尼斯珠宝首饰有限公司</t>
  </si>
  <si>
    <t>440307-2024-0240-L</t>
  </si>
  <si>
    <t>深圳市泰达尔珠宝有限公司</t>
  </si>
  <si>
    <t>440307-2024-0239-L</t>
  </si>
  <si>
    <t>深圳市德力兴包装科技有限公司</t>
  </si>
  <si>
    <t>440307-2024-0246-L</t>
  </si>
  <si>
    <t>深圳市龙岗松兴昊铂汽车销售服务有限公司</t>
  </si>
  <si>
    <t>440307-2024-0247-L</t>
  </si>
  <si>
    <t>深圳市金铸金珠宝有限公司</t>
  </si>
  <si>
    <t>440307-2024-0251-L</t>
  </si>
  <si>
    <t>深圳市金品珠宝首饰有限公司</t>
  </si>
  <si>
    <t>440307-2024-0252-L</t>
  </si>
  <si>
    <t>深圳中略印刷包装有限公司</t>
  </si>
  <si>
    <t>440307-2024-0250-L</t>
  </si>
  <si>
    <t>深圳市海能达通信有限公司</t>
  </si>
  <si>
    <t>440307-2024-0249-L</t>
  </si>
  <si>
    <t>深圳市澳特莱恩电器科技有限公司</t>
  </si>
  <si>
    <t>440307-2024-0248-L</t>
  </si>
  <si>
    <t>深圳市鸿宇特电子有限公司</t>
  </si>
  <si>
    <t>440307-2024-0258-L</t>
  </si>
  <si>
    <t>深圳市鑫文盈包装制品有限公司</t>
  </si>
  <si>
    <t>440307-2024-0257-L</t>
  </si>
  <si>
    <t>深圳市龙岗区宏达钟表工具厂</t>
  </si>
  <si>
    <t>440307-2024-0256-L</t>
  </si>
  <si>
    <t>深圳市中盈贵金属股份有限公司</t>
  </si>
  <si>
    <t>440307-2024-0255-L</t>
  </si>
  <si>
    <t>深圳市铭恒达精密技术有限公司</t>
  </si>
  <si>
    <t>440307-2024-0254-L</t>
  </si>
  <si>
    <t>深圳金泰瑞珠宝有限公司</t>
  </si>
  <si>
    <t>440307-2024-0253-L</t>
  </si>
  <si>
    <t>深圳市慧明眼镜有限公司</t>
  </si>
  <si>
    <t>440307-2024-0259-L</t>
  </si>
  <si>
    <t>深圳市源兴兴电子配件有限公司</t>
  </si>
  <si>
    <t>440307-2024-0261-L</t>
  </si>
  <si>
    <t>深圳晶华显示电子股份有限公司</t>
  </si>
  <si>
    <t>440307-2024-0262-L</t>
  </si>
  <si>
    <t>深圳市欧亚特电器设备有限公司</t>
  </si>
  <si>
    <t>440307-2024-0260-L</t>
  </si>
  <si>
    <t>深圳市奥捷五金制品有限公司</t>
  </si>
  <si>
    <t>440307-2024-0272-L</t>
  </si>
  <si>
    <t>深圳市龙岗区龙岗致能益新模具维修店</t>
  </si>
  <si>
    <t>440307-2024-0270-L</t>
  </si>
  <si>
    <t>深圳市星威彩印刷有限公司</t>
  </si>
  <si>
    <t>440307-2024-0269-L</t>
  </si>
  <si>
    <t>深圳市长江印刷有限公司</t>
  </si>
  <si>
    <t>440307-2024-0268-L</t>
  </si>
  <si>
    <t>鼎誉标识（深圳）有限公司</t>
  </si>
  <si>
    <t>440307-2024-0267-L</t>
  </si>
  <si>
    <t>深圳市暗能量电源有限公司</t>
  </si>
  <si>
    <t>440307-2024-0266-L</t>
  </si>
  <si>
    <t>深圳戴德福珠宝有限公司</t>
  </si>
  <si>
    <t>440307-2024-0265-L</t>
  </si>
  <si>
    <t>深圳市欧瑞珠宝有限公司</t>
  </si>
  <si>
    <t>440307-2024-0264-L</t>
  </si>
  <si>
    <t>深圳市澄天伟业科技股份有限公司深圳分公司</t>
  </si>
  <si>
    <t>440307-2024-0263-L</t>
  </si>
  <si>
    <t>加达美服饰(深圳）有限公司</t>
  </si>
  <si>
    <t>440307-2024-0276-L</t>
  </si>
  <si>
    <t>深圳市中侨珠宝首饰有限公司</t>
  </si>
  <si>
    <t>440307-2024-0275-L</t>
  </si>
  <si>
    <t>深圳市新泽森印刷有限公司</t>
  </si>
  <si>
    <t>440307-2024-0274-L</t>
  </si>
  <si>
    <t>深圳市政科检测有限公司</t>
  </si>
  <si>
    <t>440307-2024-0273-L</t>
  </si>
  <si>
    <t>深圳市华辉达电子科技有限公司</t>
  </si>
  <si>
    <t>440307-2024-0277-L</t>
  </si>
  <si>
    <t>深圳市达绿园节能环保科技有限公司</t>
  </si>
  <si>
    <t>440307-2024-0286-M</t>
  </si>
  <si>
    <t>深圳市鑫源春首饰有限公司</t>
  </si>
  <si>
    <t>440307-2024-0284-L</t>
  </si>
  <si>
    <t>深圳市通产丽星科技集团有限公司</t>
  </si>
  <si>
    <t>440307-2024-0283-L</t>
  </si>
  <si>
    <t>达威珠宝钟表（深圳）有限公司</t>
  </si>
  <si>
    <t>440307-2024-0285-M</t>
  </si>
  <si>
    <t>深圳市正琦印刷有限公司</t>
  </si>
  <si>
    <t>440307-2024-0282-L</t>
  </si>
  <si>
    <t>深圳市合景成印刷有限公司</t>
  </si>
  <si>
    <t>440307-2024-0281-L</t>
  </si>
  <si>
    <t>深圳金活利生药业有限公司</t>
  </si>
  <si>
    <t>440307-2024-0280-L</t>
  </si>
  <si>
    <t>深圳禾麦印刷有限公司</t>
  </si>
  <si>
    <t>440307-2024-0279-L</t>
  </si>
  <si>
    <t>深圳市荟艺珠宝实业有限公司</t>
  </si>
  <si>
    <t>440307-2024-0278-L</t>
  </si>
  <si>
    <t>建业动力电子（深圳）有限公司</t>
  </si>
  <si>
    <t>440307-2024-0294-L</t>
  </si>
  <si>
    <t>深圳市新印象二号美术工艺有限公司</t>
  </si>
  <si>
    <t>440307-2024-0293-L</t>
  </si>
  <si>
    <t>深圳市协达利印刷包装制品有限公司</t>
  </si>
  <si>
    <t>440307-2024-0292-L</t>
  </si>
  <si>
    <t>深圳市得元升食品有限公司</t>
  </si>
  <si>
    <t>440307-2024-0291-L</t>
  </si>
  <si>
    <t>深圳清荷科技有限公司</t>
  </si>
  <si>
    <t>440307-2024-0290-L</t>
  </si>
  <si>
    <t>深圳腾势之星汽车销售有限公司</t>
  </si>
  <si>
    <t>440307-2024-0289-L</t>
  </si>
  <si>
    <t>深圳市贺兴实业有限公司</t>
  </si>
  <si>
    <t>440307-2024-0288-L</t>
  </si>
  <si>
    <t>深圳市深港汽车销售服务有限公司</t>
  </si>
  <si>
    <t>440307-2024-0287-L</t>
  </si>
  <si>
    <t>德盈科技（深圳）有限公司</t>
  </si>
  <si>
    <t>440307-2024-0296-L</t>
  </si>
  <si>
    <t>鑫风景包装制品（深圳）有限公司</t>
  </si>
  <si>
    <t>440307-2024-0295-L</t>
  </si>
  <si>
    <t>深圳亚太航空技术股份有限公司</t>
  </si>
  <si>
    <t>440307-2024-0301-L</t>
  </si>
  <si>
    <t>威创达钟表配件（深圳）有限公司</t>
  </si>
  <si>
    <t>440307-2024-0300-L</t>
  </si>
  <si>
    <t>深圳市同华实业有限公司</t>
  </si>
  <si>
    <t>440307-2024-0303-M</t>
  </si>
  <si>
    <t>深圳逗点生物技术有限公司</t>
  </si>
  <si>
    <t>440307-2024-0299-L</t>
  </si>
  <si>
    <t>深圳市锦鹏五金塑胶有限公司</t>
  </si>
  <si>
    <t>440307-2024-0298-L</t>
  </si>
  <si>
    <t>科艺制作设计（深圳）有限公司</t>
  </si>
  <si>
    <t>440307-2024-0297-L</t>
  </si>
  <si>
    <t>深圳市同乐电镀有限公司</t>
  </si>
  <si>
    <t>440307-2024-0302-L</t>
  </si>
  <si>
    <t>深圳唯美艺饰品有限公司</t>
  </si>
  <si>
    <t>440307-2024-0306-L</t>
  </si>
  <si>
    <t>深圳德峄纸品有限公司</t>
  </si>
  <si>
    <t>440307-2024-0305-L</t>
  </si>
  <si>
    <t>深圳市日月神科技有限公司</t>
  </si>
  <si>
    <t>440307-2024-0304-L</t>
  </si>
  <si>
    <t>深圳永经堂纸品有限公司</t>
  </si>
  <si>
    <t>440307-2024-0307-L</t>
  </si>
  <si>
    <t>深圳深南汽车维修服务有限公司第一分公司</t>
  </si>
  <si>
    <t>440307-2024-0314-L</t>
  </si>
  <si>
    <t>深圳市泽成塑胶五金有限公司</t>
  </si>
  <si>
    <t>440307-2024-0313-L</t>
  </si>
  <si>
    <t>珐琅彩（深圳）文化珠宝有限公司</t>
  </si>
  <si>
    <t>440307-2024-0312-L</t>
  </si>
  <si>
    <t>深圳市新环宇汽车有限公司</t>
  </si>
  <si>
    <t>440307-2024-0311-L</t>
  </si>
  <si>
    <t>长青塑胶（深圳）有限公司</t>
  </si>
  <si>
    <t>440307-2024-0310-L</t>
  </si>
  <si>
    <t>深圳光台实业有限公司</t>
  </si>
  <si>
    <t>440307-2024-0309-L</t>
  </si>
  <si>
    <t>深圳市旭然电子有限公司</t>
  </si>
  <si>
    <t>440307-2024-0308-L</t>
  </si>
  <si>
    <t>深圳市力诚智能卡有限公司</t>
  </si>
  <si>
    <t>440307-2024-0315-L</t>
  </si>
  <si>
    <t>深圳市益格五金制品有限公司</t>
  </si>
  <si>
    <t>440307-2024-0316-L</t>
  </si>
  <si>
    <t>深圳元亨纸品有限公司</t>
  </si>
  <si>
    <t>440307-2024-0317-L</t>
  </si>
  <si>
    <t>好利好科技（深圳）有限公司</t>
  </si>
  <si>
    <t>440307-2024-0320-L</t>
  </si>
  <si>
    <t>深圳市金铸坊珠宝有限公司</t>
  </si>
  <si>
    <t>440307-2024-0319-L</t>
  </si>
  <si>
    <t>永勤霸的五金制品（深圳）有限公司</t>
  </si>
  <si>
    <t>440307-2024-0318-L</t>
  </si>
  <si>
    <t>深圳市众德诚汽车维修服务中心</t>
  </si>
  <si>
    <t>440307-2024-0322-L</t>
  </si>
  <si>
    <t>贝克电热科技（深圳）有限公司</t>
  </si>
  <si>
    <t>440307-2024-0321-L</t>
  </si>
  <si>
    <t>深圳大惠皮具制品有限公司</t>
  </si>
  <si>
    <t>440307-2024-0333-L</t>
  </si>
  <si>
    <t>深圳浩盛印刷有限公司</t>
  </si>
  <si>
    <t>440307-2024-0332-L</t>
  </si>
  <si>
    <t>深圳市龙岗区第二人民医院</t>
  </si>
  <si>
    <t>440307-2024-0331-L</t>
  </si>
  <si>
    <t>深圳市国康利实业有限公司</t>
  </si>
  <si>
    <t>440307-2024-0330-L</t>
  </si>
  <si>
    <t>深圳市正彩金珠宝有限公司</t>
  </si>
  <si>
    <t>440307-2024-0329-L</t>
  </si>
  <si>
    <t>深圳市科泰贵金属精炼有限公司</t>
  </si>
  <si>
    <t>440307-2024-0324-L</t>
  </si>
  <si>
    <t>索斯医学生物（深圳）有限责任公司</t>
  </si>
  <si>
    <t>440307-2024-0328-L</t>
  </si>
  <si>
    <t>深圳市祥茂印刷制品有限公司</t>
  </si>
  <si>
    <t>440307-2024-0327-L</t>
  </si>
  <si>
    <t>深圳市金盛裕塑胶制品有限公司</t>
  </si>
  <si>
    <t>440307-2024-0326-L</t>
  </si>
  <si>
    <t>深圳市恩赐精密科技有限公司</t>
  </si>
  <si>
    <t>440307-2024-0325-L</t>
  </si>
  <si>
    <t>深圳市深科装备技术有限公司（平湖智造园）</t>
  </si>
  <si>
    <t>440307-2024-0323-M</t>
  </si>
  <si>
    <t>深圳市缤纷技术制造有限公司</t>
  </si>
  <si>
    <t>440307-2024-0338-L</t>
  </si>
  <si>
    <t>深圳市和鑫晟科技有限公司</t>
  </si>
  <si>
    <t>440307-2024-0337-L</t>
  </si>
  <si>
    <t>深圳市京盛金业有限公司</t>
  </si>
  <si>
    <t>440307-2024-0336-L</t>
  </si>
  <si>
    <t>深圳市龙岗区横岗祯祺服饰厂</t>
  </si>
  <si>
    <t>440307-2024-0335-L</t>
  </si>
  <si>
    <t>深圳市湘航工业气体有限公司</t>
  </si>
  <si>
    <t>440307-2024-0334-M</t>
  </si>
  <si>
    <t>深圳览之星汽车销售服务有限公司</t>
  </si>
  <si>
    <t>440307-2024-0342-L</t>
  </si>
  <si>
    <t>深圳市八六三新材料技术有限责任公司</t>
  </si>
  <si>
    <t>440307-2024-0341-L</t>
  </si>
  <si>
    <t>优之科技（深圳）有限公司</t>
  </si>
  <si>
    <t>440307-2024-0340-L</t>
  </si>
  <si>
    <t>立德康橡胶工业（深圳）有限公司</t>
  </si>
  <si>
    <t>440307-2024-0354-L</t>
  </si>
  <si>
    <t>深圳金玉德尚黄金有限公司</t>
  </si>
  <si>
    <t>440307-2024-0353-L</t>
  </si>
  <si>
    <t>深圳市鼎峰印刷包装有限公司</t>
  </si>
  <si>
    <t>440307-2024-0352-L</t>
  </si>
  <si>
    <t>深圳金谷田科技有限公司</t>
  </si>
  <si>
    <t>440307-2024-0351-L</t>
  </si>
  <si>
    <t>深圳市德利行金属铸件有限责任公司</t>
  </si>
  <si>
    <t>440307-2024-0350-L</t>
  </si>
  <si>
    <t>深圳市华宝珠宝有限公司</t>
  </si>
  <si>
    <t>440307-2024-0349-L</t>
  </si>
  <si>
    <t>安伟塑料制品（深圳）有限公司</t>
  </si>
  <si>
    <t>440307-2024-0348-L</t>
  </si>
  <si>
    <t>深圳市卓兴珠宝有限公司龙岗分公司</t>
  </si>
  <si>
    <t>440307-2024-0347-L</t>
  </si>
  <si>
    <t>胜科纳米（深圳）有限公司</t>
  </si>
  <si>
    <t>440307-2024-0345-L</t>
  </si>
  <si>
    <t>高能时代（深圳）新能源科技有限公司</t>
  </si>
  <si>
    <t>440307-2024-0344-L</t>
  </si>
  <si>
    <t>深圳市金鸿鑫实业发展有限公司</t>
  </si>
  <si>
    <t>440307-2024-0343-L</t>
  </si>
  <si>
    <t>深圳市三大金属有限公司</t>
  </si>
  <si>
    <t>440307-2024-0357-L</t>
  </si>
  <si>
    <t>恒泰印刷品(深圳)有限公司</t>
  </si>
  <si>
    <t>440307-2024-0356-L</t>
  </si>
  <si>
    <t>深圳市金艺行珠宝首饰有限公司</t>
  </si>
  <si>
    <t>440307-2024-0355-L</t>
  </si>
  <si>
    <t>深圳市芯海微电子有限公司</t>
  </si>
  <si>
    <t>440307-2024-0363-L</t>
  </si>
  <si>
    <t>深圳鹏城宇汽车文化有限公司</t>
  </si>
  <si>
    <t>440307-2024-0362-L</t>
  </si>
  <si>
    <t>深圳市凤麟珠宝有限公司第一分公司</t>
  </si>
  <si>
    <t>440307-2024-0361-L</t>
  </si>
  <si>
    <t>深圳市盈进家居有限公司</t>
  </si>
  <si>
    <t>440307-2024-0360-L</t>
  </si>
  <si>
    <t>深圳市鑫研创电子科技有限公司</t>
  </si>
  <si>
    <t>440307-2024-0359-L</t>
  </si>
  <si>
    <t>深圳市三鼎珠宝有限公司</t>
  </si>
  <si>
    <t>440307-2024-0358-L</t>
  </si>
  <si>
    <t>深圳巴士集团龙岗公共汽车有限公司汽车维修厂</t>
  </si>
  <si>
    <t>440307-2024-0371-L</t>
  </si>
  <si>
    <t>深圳西普尼精密科技股份有限公司龙岗分公司</t>
  </si>
  <si>
    <t>440307-2024-0370-L</t>
  </si>
  <si>
    <t>深圳和济医院</t>
  </si>
  <si>
    <t>440307-2024-0369-L</t>
  </si>
  <si>
    <t>深圳如十意珠宝有限公司</t>
  </si>
  <si>
    <t>440307-2024-0368-L</t>
  </si>
  <si>
    <t>深圳市粤金珠宝有限公司</t>
  </si>
  <si>
    <t>440307-2024-0367-L</t>
  </si>
  <si>
    <t>深圳市豪步玩具有限公司</t>
  </si>
  <si>
    <t>440307-2024-0366-L</t>
  </si>
  <si>
    <t>深圳市创未来珠宝文化有限公司</t>
  </si>
  <si>
    <t>440307-2024-0365-L</t>
  </si>
  <si>
    <t>深圳市博瑞珠宝有限公司</t>
  </si>
  <si>
    <t>440307-2024-0364-L</t>
  </si>
  <si>
    <t>深圳市比亚迪锂电池有限公司</t>
  </si>
  <si>
    <t>440307-2024-0377-M</t>
  </si>
  <si>
    <t>深圳市臻铸珠宝有限公司</t>
  </si>
  <si>
    <t>440307-2024-0375-L</t>
  </si>
  <si>
    <t>比亚迪精密制造有限公司</t>
  </si>
  <si>
    <t>440307-2024-0376-L</t>
  </si>
  <si>
    <t>深圳市安骅骅盛汽车销售服务有限公司</t>
  </si>
  <si>
    <t>440307-2024-0374-L</t>
  </si>
  <si>
    <t>深圳市鑫之源印刷有限公司</t>
  </si>
  <si>
    <t>440307-2024-0373-L</t>
  </si>
  <si>
    <t>深圳市中海光学有限公司</t>
  </si>
  <si>
    <t>440307-2024-0372-L</t>
  </si>
  <si>
    <t>深圳市恒利宝科技有限公司</t>
  </si>
  <si>
    <t>440307-2024-0378-L</t>
  </si>
  <si>
    <t>深圳市毅明兴眼镜有限公司</t>
  </si>
  <si>
    <t>440307-2024-0382-L</t>
  </si>
  <si>
    <t>深圳市众好味食品有限公司</t>
  </si>
  <si>
    <t>440307-2024-0380-L</t>
  </si>
  <si>
    <t>深圳市恒丰精密科技有限公司</t>
  </si>
  <si>
    <t>440307-2024-0381-L</t>
  </si>
  <si>
    <t>深圳市好味佳食品有限公司</t>
  </si>
  <si>
    <t>440307-2024-0379-L</t>
  </si>
  <si>
    <t>深圳市六彩珠宝首饰有限公司</t>
  </si>
  <si>
    <t>440307-2024-0384-L</t>
  </si>
  <si>
    <t>爱思杰电器（深圳）有限公司</t>
  </si>
  <si>
    <t>440307-2024-0383-L</t>
  </si>
  <si>
    <t>深圳市宏昌行涂料有限公司</t>
  </si>
  <si>
    <t>440307-2024-0393-M</t>
  </si>
  <si>
    <t>深圳坂田医院</t>
  </si>
  <si>
    <t>440307-2024-0392-L</t>
  </si>
  <si>
    <t>深圳长虹聚和源科技有限公司</t>
  </si>
  <si>
    <t>440307-2024-0391-L</t>
  </si>
  <si>
    <t>深圳市贝克合成橡胶技术有限公司</t>
  </si>
  <si>
    <t>440307-2024-0390-L</t>
  </si>
  <si>
    <t>骏佳行汽车服务（深圳）有限公司</t>
  </si>
  <si>
    <t>440307-2024-0389-L</t>
  </si>
  <si>
    <t>环宇精密机械（深圳）有限公司</t>
  </si>
  <si>
    <t>440307-2024-0388-L</t>
  </si>
  <si>
    <t>多美达（深圳）电器有限公司</t>
  </si>
  <si>
    <t>440307-2024-0387-M</t>
  </si>
  <si>
    <t>深圳市卫康餐具消毒有限公司</t>
  </si>
  <si>
    <t>440307-2024-0386-L</t>
  </si>
  <si>
    <t>深圳市加宝米面制品有限公司</t>
  </si>
  <si>
    <t>440307-2024-0385-L</t>
  </si>
  <si>
    <t>深圳市旭辉珠宝有限公司</t>
  </si>
  <si>
    <t>440307-2024-0396-L</t>
  </si>
  <si>
    <t>深圳市红绿蓝五金科技有限公司</t>
  </si>
  <si>
    <t>440307-2024-0395-L</t>
  </si>
  <si>
    <t>深圳冠翎印刷有限公司</t>
  </si>
  <si>
    <t>440307-2024-0394-L</t>
  </si>
  <si>
    <t>深圳市丰盈珠宝有限公司</t>
  </si>
  <si>
    <t>440307-2024-0409-L</t>
  </si>
  <si>
    <t>深圳市时代乳业有限公司</t>
  </si>
  <si>
    <t>440307-2024-0408-L</t>
  </si>
  <si>
    <t>深圳市龙岗区金多乐塑胶模型加工厂</t>
  </si>
  <si>
    <t>440307-2024-0407-L</t>
  </si>
  <si>
    <t>深圳市春旺新材料股份有限公司</t>
  </si>
  <si>
    <t>440307-2024-0406-L</t>
  </si>
  <si>
    <t>深圳市鹏顺兴包装制品有限公司</t>
  </si>
  <si>
    <t>440307-2024-0405-L</t>
  </si>
  <si>
    <t>深圳市鑫海鑫塑胶有限公司</t>
  </si>
  <si>
    <t>440307-2024-0404-L</t>
  </si>
  <si>
    <t>深圳市左右家私有限公司</t>
  </si>
  <si>
    <t>440307-2024-0403-L</t>
  </si>
  <si>
    <t>深圳市金益豪印刷制品有限公司</t>
  </si>
  <si>
    <t>440307-2024-0402-L</t>
  </si>
  <si>
    <t>深圳市中泰达精密五金有限公司</t>
  </si>
  <si>
    <t>440307-2024-0401-L</t>
  </si>
  <si>
    <t>深圳市岱德五金有限公司</t>
  </si>
  <si>
    <t>440307-2024-0400-L</t>
  </si>
  <si>
    <t>深圳市深水环境科技有限公司（丁山河河口应急水质提升项目）</t>
  </si>
  <si>
    <t>440307-2024-0399-L</t>
  </si>
  <si>
    <t>深圳美之源珠宝有限公司</t>
  </si>
  <si>
    <t>440307-2024-0398-L</t>
  </si>
  <si>
    <t>深圳市高特精铸礼品文化发展有限公司</t>
  </si>
  <si>
    <t>440307-2024-0397-L</t>
  </si>
  <si>
    <t>深圳市润金坊珠宝有限公司</t>
  </si>
  <si>
    <t>440307-2024-0411-L</t>
  </si>
  <si>
    <t>深圳市金尼尊珠宝首饰有限公司</t>
  </si>
  <si>
    <t>440307-2024-0410-L</t>
  </si>
  <si>
    <t>深圳市嘉良保温材料有限公司</t>
  </si>
  <si>
    <t>440307-2024-0421-L</t>
  </si>
  <si>
    <t>深圳市达丰行珠宝有限公司</t>
  </si>
  <si>
    <t>440307-2024-0420-L</t>
  </si>
  <si>
    <t>深圳市启华兴包装制品有限公司</t>
  </si>
  <si>
    <t>440307-2024-0419-L</t>
  </si>
  <si>
    <t>深圳市金同和珠宝有限公司</t>
  </si>
  <si>
    <t>440307-2024-0418-L</t>
  </si>
  <si>
    <t>华昌隆科技（深圳）有限公司</t>
  </si>
  <si>
    <t>440307-2024-0417-L</t>
  </si>
  <si>
    <t>深圳市鑫力发玩具有限公司</t>
  </si>
  <si>
    <t>440307-2024-0416-L</t>
  </si>
  <si>
    <t>深圳市领尚珠宝有限公司</t>
  </si>
  <si>
    <t>440307-2024-0415-L</t>
  </si>
  <si>
    <t>深圳市山金矿业贵金属有限公司</t>
  </si>
  <si>
    <t>440307-2024-0414-L</t>
  </si>
  <si>
    <t>深圳市永龙波科技有限公司</t>
  </si>
  <si>
    <t>440307-2024-0413-L</t>
  </si>
  <si>
    <t>深圳中华商务安全印务股份有限公司</t>
  </si>
  <si>
    <t>440307-2024-0412-L</t>
  </si>
  <si>
    <t>深圳市伍福珠宝科技有限公司</t>
  </si>
  <si>
    <t>440307-2024-0428-L</t>
  </si>
  <si>
    <t>深圳市秦一金品首饰有限公司</t>
  </si>
  <si>
    <t>440307-2024-0427-L</t>
  </si>
  <si>
    <t>深圳市龙岗区人民医院</t>
  </si>
  <si>
    <t>440307-2024-0429-L</t>
  </si>
  <si>
    <t>深圳市梦福珠宝有限公司</t>
  </si>
  <si>
    <t>440307-2024-0426-L</t>
  </si>
  <si>
    <t>深圳市弘瑞珠宝有限公司</t>
  </si>
  <si>
    <t>440307-2024-0425-L</t>
  </si>
  <si>
    <t>深圳龙岗中升汽车维修服务有限公司</t>
  </si>
  <si>
    <t>440307-2024-0424-L</t>
  </si>
  <si>
    <t>深圳市华风珠宝科技有限公司</t>
  </si>
  <si>
    <t>440307-2024-0423-L</t>
  </si>
  <si>
    <t>深圳市顺艺珠宝有限公司荷坳分公司</t>
  </si>
  <si>
    <t>440307-2024-0422-L</t>
  </si>
  <si>
    <t>深圳市华亿明投资发展有限公司</t>
  </si>
  <si>
    <t>440307-2024-0433-L</t>
  </si>
  <si>
    <t>荣讯塑胶电子制品（深圳）有限公司</t>
  </si>
  <si>
    <t>440307-2024-0432-L</t>
  </si>
  <si>
    <t>深圳市新港龙盛家俱有限公司</t>
  </si>
  <si>
    <t>440307-2024-0431-L</t>
  </si>
  <si>
    <t>深圳市众晟珠宝有限公司</t>
  </si>
  <si>
    <t>440307-2024-0435-L</t>
  </si>
  <si>
    <t>鹏嘉达金属制品（深圳）有限公司</t>
  </si>
  <si>
    <t>440307-2024-0434-L</t>
  </si>
  <si>
    <t>深圳市嘉庆印刷有限公司</t>
  </si>
  <si>
    <t>440307-2024-0443-L</t>
  </si>
  <si>
    <t>中升（深圳）汽车维修服务有限公司</t>
  </si>
  <si>
    <t>440307-2024-0442-L</t>
  </si>
  <si>
    <t>深圳市中油中新加油站有限公司</t>
  </si>
  <si>
    <t>440307-2024-0441-L</t>
  </si>
  <si>
    <t>浩捷建材制品（深圳）有限公司</t>
  </si>
  <si>
    <t>440307-2024-0440-L</t>
  </si>
  <si>
    <t>深圳市金庆丰珠宝有限公司龙岗分公司</t>
  </si>
  <si>
    <t>440307-2024-0439-L</t>
  </si>
  <si>
    <t>深圳市庚续工艺制品有限公司</t>
  </si>
  <si>
    <t>440307-2024-0438-L</t>
  </si>
  <si>
    <t>深圳市深水生态环境技术有限公司（平湖罗山片区污水资源化利用工程）</t>
  </si>
  <si>
    <t>440307-2024-0444-M</t>
  </si>
  <si>
    <t>深圳市泰联丰玩具有限公司</t>
  </si>
  <si>
    <t>440307-2024-0437-L</t>
  </si>
  <si>
    <t>深圳市精泰盛金属制品有限公司</t>
  </si>
  <si>
    <t>440307-2024-0436-L</t>
  </si>
  <si>
    <t>深圳市志恒达科技开发有限公司</t>
  </si>
  <si>
    <t>440307-2024-0451-L</t>
  </si>
  <si>
    <t>永保科技（深圳）有限公司</t>
  </si>
  <si>
    <t>440307-2024-0450-L</t>
  </si>
  <si>
    <t>深圳市金正龙科技有限公司</t>
  </si>
  <si>
    <t>440307-2024-0445-M</t>
  </si>
  <si>
    <t>深圳市新未来实业发展有限公司新未来龙岗加油站</t>
  </si>
  <si>
    <t>440307-2024-0449-L</t>
  </si>
  <si>
    <t>深圳市实益达工业有限公司</t>
  </si>
  <si>
    <t>440307-2024-0448-L</t>
  </si>
  <si>
    <t>深圳市水务（集团）有限公司布沙分公司</t>
  </si>
  <si>
    <t>440307-2024-0447-L</t>
  </si>
  <si>
    <t>深圳百年禧爱珠宝有限公司</t>
  </si>
  <si>
    <t>440307-2024-0446-L</t>
  </si>
  <si>
    <t>深圳市宝冠珠宝有限公司</t>
  </si>
  <si>
    <t>440307-2024-0471-L</t>
  </si>
  <si>
    <t>太平洋电线电缆（深圳）有限公司</t>
  </si>
  <si>
    <t>440307-2024-0470-M</t>
  </si>
  <si>
    <t>绘博油墨（深圳）有限公司</t>
  </si>
  <si>
    <t>440307-2024-0469-L</t>
  </si>
  <si>
    <t>深圳市金裕丰珠宝有限公司</t>
  </si>
  <si>
    <t>440307-2024-0468-L</t>
  </si>
  <si>
    <t>深圳乐鑫五金有限公司</t>
  </si>
  <si>
    <t>440307-2024-0467-L</t>
  </si>
  <si>
    <t>深圳市众鑫福珠宝首饰有限公司</t>
  </si>
  <si>
    <t>440307-2024-0466-L</t>
  </si>
  <si>
    <t>深圳市寻艺珠宝有限公司</t>
  </si>
  <si>
    <t>440307-2024-0465-L</t>
  </si>
  <si>
    <t>深圳市金毅城精密科技有限公司</t>
  </si>
  <si>
    <t>440307-2024-0464-L</t>
  </si>
  <si>
    <t>深圳市恒发纸品有限公司</t>
  </si>
  <si>
    <t>440307-2024-0463-L</t>
  </si>
  <si>
    <t>深圳市龙岗区平湖顺恒五金塑胶制品厂</t>
  </si>
  <si>
    <t>440307-2024-0460-L</t>
  </si>
  <si>
    <t>深圳碧汇源环保科技有限公司</t>
  </si>
  <si>
    <t>440307-2024-0462-L</t>
  </si>
  <si>
    <t>深圳美金珠宝文化有限公司</t>
  </si>
  <si>
    <t>440307-2024-0459-L</t>
  </si>
  <si>
    <t>深圳市晟达雨伞纸品有限公司</t>
  </si>
  <si>
    <t>440307-2024-0458-L</t>
  </si>
  <si>
    <t>深圳市巨恒珠宝首饰有限公司</t>
  </si>
  <si>
    <t>440307-2024-0457-L</t>
  </si>
  <si>
    <t>深圳市精科眼镜检测检验服务有限公司</t>
  </si>
  <si>
    <t>440307-2024-0456-L</t>
  </si>
  <si>
    <t>深圳市百富隆珠宝有限公司</t>
  </si>
  <si>
    <t>440307-2024-0455-L</t>
  </si>
  <si>
    <t>深圳市蓝特尔电子有限公司</t>
  </si>
  <si>
    <t>440307-2024-0454-L</t>
  </si>
  <si>
    <t>深圳市粤鑫贵金属有限公司</t>
  </si>
  <si>
    <t>440307-2024-0461-M</t>
  </si>
  <si>
    <t>深圳九星印刷包装集团有限公司龙岗分公司</t>
  </si>
  <si>
    <t>440307-2024-0453-L</t>
  </si>
  <si>
    <t>深圳市华祥金业有限公司</t>
  </si>
  <si>
    <t>440307-2024-0452-L</t>
  </si>
  <si>
    <t>深圳市金艺鑫珠宝有限公司</t>
  </si>
  <si>
    <t>440307-2024-0474-L</t>
  </si>
  <si>
    <t>深圳市盈富泰塑胶五金有限公司</t>
  </si>
  <si>
    <t>440307-2024-0473-L</t>
  </si>
  <si>
    <t>深圳市东源福润珠宝设计有限公司</t>
  </si>
  <si>
    <t>440307-2024-0472-L</t>
  </si>
  <si>
    <t>深圳市金一钻珠宝有限公司</t>
  </si>
  <si>
    <t>440307-2024-0475-L</t>
  </si>
  <si>
    <t>深圳市唯优印刷有限公司</t>
  </si>
  <si>
    <t>440307-2024-0476-L</t>
  </si>
  <si>
    <t>深圳市红彤丰田汽车销售服务有限公司</t>
  </si>
  <si>
    <t>440307-2024-0477-L</t>
  </si>
  <si>
    <t>深圳市佰洁餐具消毒有限公司</t>
  </si>
  <si>
    <t>440307-2024-0478-L</t>
  </si>
  <si>
    <t>深圳华创兆业科技股份有限公司</t>
  </si>
  <si>
    <t>440307-2024-0479-L</t>
  </si>
  <si>
    <t>深圳友兴五金有限公司</t>
  </si>
  <si>
    <t>440307-2024-0480-M</t>
  </si>
  <si>
    <t>深圳市兴亚柔性电路板有限公司</t>
  </si>
  <si>
    <t>440307-2024-0488-M</t>
  </si>
  <si>
    <t>亚马尔石油（深圳）有限公司</t>
  </si>
  <si>
    <t>440307-2024-0487-L</t>
  </si>
  <si>
    <t>成泰昌包装制品（深圳）有限公司</t>
  </si>
  <si>
    <t>440307-2024-0486-L</t>
  </si>
  <si>
    <t>深圳市明利珠宝有限公司</t>
  </si>
  <si>
    <t>440307-2024-0485-L</t>
  </si>
  <si>
    <t>深圳市科宇光学塑胶有限公司</t>
  </si>
  <si>
    <t>440307-2024-0484-L</t>
  </si>
  <si>
    <t>深圳市合力创电子有限公司坪地分公司</t>
  </si>
  <si>
    <t>440307-2024-0483-L</t>
  </si>
  <si>
    <t>深圳市卫特新康泰来医疗器械有限公司</t>
  </si>
  <si>
    <t>440307-2024-0482-L</t>
  </si>
  <si>
    <t>深圳市合力创电子有限公司</t>
  </si>
  <si>
    <t>440307-2024-0481-L</t>
  </si>
  <si>
    <t>深圳市罗湖医院集团-保障支持中心</t>
  </si>
  <si>
    <t>440307-2024-0495-L</t>
  </si>
  <si>
    <t>深圳市正印汇印务有限公司</t>
  </si>
  <si>
    <t>440307-2024-0494-L</t>
  </si>
  <si>
    <t>深圳市吉鹏硅氟材料有限公司</t>
  </si>
  <si>
    <t>440307-2024-0493-L</t>
  </si>
  <si>
    <t>深圳市旺亿纸品有限公司</t>
  </si>
  <si>
    <t>440307-2024-0492-L</t>
  </si>
  <si>
    <t>深圳玖逸行新能源汽车技术有限公司</t>
  </si>
  <si>
    <t>440307-2024-0491-L</t>
  </si>
  <si>
    <t>深圳磐诺达科技有限公司</t>
  </si>
  <si>
    <t>440307-2024-0490-L</t>
  </si>
  <si>
    <t>深圳市惠之达精密工业有限公司</t>
  </si>
  <si>
    <t>440307-2024-0489-L</t>
  </si>
  <si>
    <t>深圳市斯达高瓷艺有限公司</t>
  </si>
  <si>
    <t>440307-2024-0504-L</t>
  </si>
  <si>
    <t>深圳市伟奇信科技有限公司</t>
  </si>
  <si>
    <t>440307-2024-0503-L</t>
  </si>
  <si>
    <t>深圳市傲世特智能有限公司</t>
  </si>
  <si>
    <t>440307-2024-0502-L</t>
  </si>
  <si>
    <t>深圳市金一鸣珠宝有限公司</t>
  </si>
  <si>
    <t>440307-2024-0501-L</t>
  </si>
  <si>
    <t>深圳好电科技有限公司</t>
  </si>
  <si>
    <t>440307-2024-0500-L</t>
  </si>
  <si>
    <t>深圳巴士集团股份有限公司公共汽车分公司木棉湾车间</t>
  </si>
  <si>
    <t>440307-2024-0499-L</t>
  </si>
  <si>
    <t>瑞兴手袋（深圳）有限公司</t>
  </si>
  <si>
    <t>440307-2024-0498-L</t>
  </si>
  <si>
    <t>深圳市权芯科技有限公司</t>
  </si>
  <si>
    <t>440307-2024-0497-L</t>
  </si>
  <si>
    <t>深圳市旺顺服饰有限公司</t>
  </si>
  <si>
    <t>440307-2024-0496-L</t>
  </si>
  <si>
    <t>深圳市金洲精工科技股份有限公司模具分公司</t>
  </si>
  <si>
    <t>440307-2024-0507-L</t>
  </si>
  <si>
    <t>深圳市胜德居食品有限公司</t>
  </si>
  <si>
    <t>440307-2024-0506-L</t>
  </si>
  <si>
    <t>深圳东港新材料科技有限公司</t>
  </si>
  <si>
    <t>440307-2024-0505-L</t>
  </si>
  <si>
    <t>深圳广业环保再生能源有限公司</t>
  </si>
  <si>
    <t>440307-2024-0508-M</t>
  </si>
  <si>
    <t>深圳市金博珠宝有限公司</t>
  </si>
  <si>
    <t>440307-2024-0515-L</t>
  </si>
  <si>
    <t>利进达电子配件制品（深圳）有限公司</t>
  </si>
  <si>
    <t>440307-2024-0516-L</t>
  </si>
  <si>
    <t>深圳市宝顺拉链有限公司加工厂</t>
  </si>
  <si>
    <t>440307-2024-0514-L</t>
  </si>
  <si>
    <t>深圳市正和忠信股份有限公司</t>
  </si>
  <si>
    <t>440307-2024-0513-L</t>
  </si>
  <si>
    <t>深圳市安骅吉通汽车销售服务有限公司</t>
  </si>
  <si>
    <t>440307-2024-0512-L</t>
  </si>
  <si>
    <t>深圳市金明珠珠宝首饰有限公司龙岗分公司</t>
  </si>
  <si>
    <t>440307-2024-0511-L</t>
  </si>
  <si>
    <t>深圳市盛世开元汽车销售有限公司龙岗区分公司</t>
  </si>
  <si>
    <t>440307-2024-0510-L</t>
  </si>
  <si>
    <t>深圳市金连福珠宝有限公司</t>
  </si>
  <si>
    <t>440307-2024-0509-L</t>
  </si>
  <si>
    <t>深圳市凌臣珠宝首饰有限公司龙岗分公司</t>
  </si>
  <si>
    <t>440307-2024-0517-L</t>
  </si>
  <si>
    <t>液化空气（深圳）电子气体有限公司</t>
  </si>
  <si>
    <t>440307-2024-0518-L</t>
  </si>
  <si>
    <t>深圳市翠绿黄金精炼有限公司</t>
  </si>
  <si>
    <t>440307-2024-0520-L</t>
  </si>
  <si>
    <t>深圳市岩土综合勘察设计有限公司</t>
  </si>
  <si>
    <t>440307-2024-0524-L</t>
  </si>
  <si>
    <t>深圳市鹏盛达工程测试有限公司</t>
  </si>
  <si>
    <t>440307-2024-0523-L</t>
  </si>
  <si>
    <t>深圳市振一实业有限公司</t>
  </si>
  <si>
    <t>440307-2024-0522-L</t>
  </si>
  <si>
    <t>鸿运发衣架钮扣制品（深圳）有限公司</t>
  </si>
  <si>
    <t>440307-2024-0521-L</t>
  </si>
  <si>
    <t>斯安洁科技（深圳）有限公司</t>
  </si>
  <si>
    <t>440307-2024-0519-L</t>
  </si>
  <si>
    <t>各街道突发环境事件应急预案备案情况表</t>
  </si>
  <si>
    <t>街道</t>
  </si>
  <si>
    <t>应备案企业数
（参考）</t>
  </si>
  <si>
    <t>已备案企业</t>
  </si>
  <si>
    <t>重大风险</t>
  </si>
  <si>
    <t>已上传省系统企业</t>
  </si>
  <si>
    <t>到期未重新备案企业</t>
  </si>
  <si>
    <t>龙岗</t>
  </si>
  <si>
    <t>宝龙</t>
  </si>
  <si>
    <t>坪地</t>
  </si>
  <si>
    <t>横岗</t>
  </si>
  <si>
    <t>园山</t>
  </si>
  <si>
    <t>布吉</t>
  </si>
  <si>
    <t>吉华</t>
  </si>
  <si>
    <t>坂田</t>
  </si>
  <si>
    <t>平湖</t>
  </si>
  <si>
    <t>南湾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</si>
</sst>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7">
    <font>
      <sz val="12"/>
      <name val="宋体"/>
      <charset val="134"/>
    </font>
    <font>
      <sz val="20"/>
      <name val="宋体"/>
      <charset val="134"/>
    </font>
    <font>
      <sz val="9"/>
      <name val="宋体"/>
      <charset val="134"/>
    </font>
    <font>
      <sz val="20"/>
      <name val="黑体"/>
      <charset val="134"/>
    </font>
    <font>
      <b/>
      <sz val="9"/>
      <name val="宋体"/>
      <charset val="134"/>
    </font>
    <font>
      <sz val="10"/>
      <color theme="1"/>
      <name val="Arial Unicode MS"/>
      <charset val="134"/>
    </font>
    <font>
      <sz val="9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7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29" borderId="6" applyNumberFormat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30" borderId="7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31" borderId="9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31" borderId="7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6" fillId="12" borderId="5" applyNumberFormat="0" applyFon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14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3"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08"/>
  <sheetViews>
    <sheetView tabSelected="1" workbookViewId="0">
      <selection activeCell="H10" sqref="H10"/>
    </sheetView>
  </sheetViews>
  <sheetFormatPr defaultColWidth="9" defaultRowHeight="11.25" outlineLevelCol="5"/>
  <cols>
    <col min="1" max="1" width="4.625" style="4" customWidth="1"/>
    <col min="2" max="2" width="39.625" style="7" customWidth="1"/>
    <col min="3" max="3" width="21.5583333333333" style="8" customWidth="1"/>
    <col min="4" max="4" width="11.7833333333333" style="8" customWidth="1"/>
    <col min="5" max="5" width="15.1166666666667" style="8" customWidth="1"/>
    <col min="6" max="16384" width="9" style="4"/>
  </cols>
  <sheetData>
    <row r="1" s="4" customFormat="1" ht="68" customHeight="1" spans="1:6">
      <c r="A1" s="9" t="s">
        <v>0</v>
      </c>
      <c r="B1" s="9"/>
      <c r="C1" s="9"/>
      <c r="D1" s="9"/>
      <c r="E1" s="9"/>
      <c r="F1" s="14"/>
    </row>
    <row r="2" s="4" customFormat="1" ht="26" customHeight="1" spans="1:5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</row>
    <row r="3" s="4" customFormat="1" ht="15" spans="1:5">
      <c r="A3" s="12">
        <v>1</v>
      </c>
      <c r="B3" s="13" t="s">
        <v>6</v>
      </c>
      <c r="C3" s="13" t="s">
        <v>7</v>
      </c>
      <c r="D3" s="13" t="s">
        <v>8</v>
      </c>
      <c r="E3" s="15">
        <v>45296</v>
      </c>
    </row>
    <row r="4" s="4" customFormat="1" ht="15" spans="1:5">
      <c r="A4" s="12">
        <v>2</v>
      </c>
      <c r="B4" s="13" t="s">
        <v>9</v>
      </c>
      <c r="C4" s="13" t="s">
        <v>10</v>
      </c>
      <c r="D4" s="13" t="s">
        <v>11</v>
      </c>
      <c r="E4" s="15">
        <v>45296</v>
      </c>
    </row>
    <row r="5" s="4" customFormat="1" ht="15" spans="1:5">
      <c r="A5" s="12">
        <v>3</v>
      </c>
      <c r="B5" s="13" t="s">
        <v>12</v>
      </c>
      <c r="C5" s="13" t="s">
        <v>13</v>
      </c>
      <c r="D5" s="13" t="s">
        <v>8</v>
      </c>
      <c r="E5" s="15">
        <v>45296</v>
      </c>
    </row>
    <row r="6" s="4" customFormat="1" ht="15" spans="1:5">
      <c r="A6" s="12">
        <v>4</v>
      </c>
      <c r="B6" s="13" t="s">
        <v>14</v>
      </c>
      <c r="C6" s="13" t="s">
        <v>15</v>
      </c>
      <c r="D6" s="13" t="s">
        <v>8</v>
      </c>
      <c r="E6" s="15">
        <v>45296</v>
      </c>
    </row>
    <row r="7" s="4" customFormat="1" ht="15" spans="1:5">
      <c r="A7" s="12">
        <v>5</v>
      </c>
      <c r="B7" s="13" t="s">
        <v>16</v>
      </c>
      <c r="C7" s="13" t="s">
        <v>17</v>
      </c>
      <c r="D7" s="13" t="s">
        <v>8</v>
      </c>
      <c r="E7" s="15">
        <v>45296</v>
      </c>
    </row>
    <row r="8" s="4" customFormat="1" ht="15" spans="1:5">
      <c r="A8" s="12">
        <v>6</v>
      </c>
      <c r="B8" s="13" t="s">
        <v>18</v>
      </c>
      <c r="C8" s="13" t="s">
        <v>19</v>
      </c>
      <c r="D8" s="13" t="s">
        <v>8</v>
      </c>
      <c r="E8" s="15">
        <v>45296</v>
      </c>
    </row>
    <row r="9" s="4" customFormat="1" ht="15" spans="1:5">
      <c r="A9" s="12">
        <v>7</v>
      </c>
      <c r="B9" s="13" t="s">
        <v>20</v>
      </c>
      <c r="C9" s="13" t="s">
        <v>21</v>
      </c>
      <c r="D9" s="13" t="s">
        <v>11</v>
      </c>
      <c r="E9" s="15">
        <v>45296</v>
      </c>
    </row>
    <row r="10" s="4" customFormat="1" ht="15" spans="1:5">
      <c r="A10" s="12">
        <v>8</v>
      </c>
      <c r="B10" s="13" t="s">
        <v>22</v>
      </c>
      <c r="C10" s="13" t="s">
        <v>23</v>
      </c>
      <c r="D10" s="13" t="s">
        <v>11</v>
      </c>
      <c r="E10" s="15">
        <v>45296</v>
      </c>
    </row>
    <row r="11" s="4" customFormat="1" ht="15" spans="1:5">
      <c r="A11" s="12">
        <v>9</v>
      </c>
      <c r="B11" s="13" t="s">
        <v>24</v>
      </c>
      <c r="C11" s="13" t="s">
        <v>25</v>
      </c>
      <c r="D11" s="13" t="s">
        <v>11</v>
      </c>
      <c r="E11" s="15">
        <v>45296</v>
      </c>
    </row>
    <row r="12" s="4" customFormat="1" ht="15" spans="1:5">
      <c r="A12" s="12">
        <v>10</v>
      </c>
      <c r="B12" s="13" t="s">
        <v>26</v>
      </c>
      <c r="C12" s="13" t="s">
        <v>27</v>
      </c>
      <c r="D12" s="13" t="s">
        <v>8</v>
      </c>
      <c r="E12" s="15">
        <v>45296</v>
      </c>
    </row>
    <row r="13" s="4" customFormat="1" ht="15" spans="1:5">
      <c r="A13" s="12">
        <v>11</v>
      </c>
      <c r="B13" s="13" t="s">
        <v>28</v>
      </c>
      <c r="C13" s="13" t="s">
        <v>29</v>
      </c>
      <c r="D13" s="13" t="s">
        <v>8</v>
      </c>
      <c r="E13" s="15">
        <v>45302</v>
      </c>
    </row>
    <row r="14" s="4" customFormat="1" ht="15" spans="1:5">
      <c r="A14" s="12">
        <v>12</v>
      </c>
      <c r="B14" s="13" t="s">
        <v>30</v>
      </c>
      <c r="C14" s="13" t="s">
        <v>31</v>
      </c>
      <c r="D14" s="13" t="s">
        <v>8</v>
      </c>
      <c r="E14" s="15">
        <v>45302</v>
      </c>
    </row>
    <row r="15" s="4" customFormat="1" ht="15" spans="1:5">
      <c r="A15" s="12">
        <v>13</v>
      </c>
      <c r="B15" s="13" t="s">
        <v>32</v>
      </c>
      <c r="C15" s="13" t="s">
        <v>33</v>
      </c>
      <c r="D15" s="13" t="s">
        <v>8</v>
      </c>
      <c r="E15" s="15">
        <v>45302</v>
      </c>
    </row>
    <row r="16" s="4" customFormat="1" ht="15" spans="1:5">
      <c r="A16" s="12">
        <v>14</v>
      </c>
      <c r="B16" s="13" t="s">
        <v>34</v>
      </c>
      <c r="C16" s="13" t="s">
        <v>35</v>
      </c>
      <c r="D16" s="13" t="s">
        <v>8</v>
      </c>
      <c r="E16" s="15">
        <v>45302</v>
      </c>
    </row>
    <row r="17" s="4" customFormat="1" ht="15" spans="1:5">
      <c r="A17" s="12">
        <v>15</v>
      </c>
      <c r="B17" s="13" t="s">
        <v>36</v>
      </c>
      <c r="C17" s="13" t="s">
        <v>37</v>
      </c>
      <c r="D17" s="13" t="s">
        <v>8</v>
      </c>
      <c r="E17" s="15">
        <v>45302</v>
      </c>
    </row>
    <row r="18" s="4" customFormat="1" ht="15" spans="1:5">
      <c r="A18" s="12">
        <v>16</v>
      </c>
      <c r="B18" s="13" t="s">
        <v>38</v>
      </c>
      <c r="C18" s="13" t="s">
        <v>39</v>
      </c>
      <c r="D18" s="13" t="s">
        <v>8</v>
      </c>
      <c r="E18" s="15">
        <v>45302</v>
      </c>
    </row>
    <row r="19" s="4" customFormat="1" ht="15" spans="1:5">
      <c r="A19" s="12">
        <v>17</v>
      </c>
      <c r="B19" s="13" t="s">
        <v>40</v>
      </c>
      <c r="C19" s="13" t="s">
        <v>41</v>
      </c>
      <c r="D19" s="13" t="s">
        <v>8</v>
      </c>
      <c r="E19" s="15">
        <v>45303</v>
      </c>
    </row>
    <row r="20" s="4" customFormat="1" ht="15" spans="1:5">
      <c r="A20" s="12">
        <v>18</v>
      </c>
      <c r="B20" s="13" t="s">
        <v>42</v>
      </c>
      <c r="C20" s="13" t="s">
        <v>43</v>
      </c>
      <c r="D20" s="13" t="s">
        <v>8</v>
      </c>
      <c r="E20" s="15">
        <v>45303</v>
      </c>
    </row>
    <row r="21" s="4" customFormat="1" ht="15" spans="1:5">
      <c r="A21" s="12">
        <v>19</v>
      </c>
      <c r="B21" s="13" t="s">
        <v>44</v>
      </c>
      <c r="C21" s="13" t="s">
        <v>45</v>
      </c>
      <c r="D21" s="13" t="s">
        <v>8</v>
      </c>
      <c r="E21" s="15">
        <v>45303</v>
      </c>
    </row>
    <row r="22" s="4" customFormat="1" ht="15" spans="1:5">
      <c r="A22" s="12">
        <v>20</v>
      </c>
      <c r="B22" s="13" t="s">
        <v>46</v>
      </c>
      <c r="C22" s="13" t="s">
        <v>47</v>
      </c>
      <c r="D22" s="13" t="s">
        <v>11</v>
      </c>
      <c r="E22" s="15">
        <v>45303</v>
      </c>
    </row>
    <row r="23" s="4" customFormat="1" ht="15" spans="1:5">
      <c r="A23" s="12">
        <v>21</v>
      </c>
      <c r="B23" s="13" t="s">
        <v>48</v>
      </c>
      <c r="C23" s="13" t="s">
        <v>49</v>
      </c>
      <c r="D23" s="13" t="s">
        <v>8</v>
      </c>
      <c r="E23" s="15">
        <v>45308</v>
      </c>
    </row>
    <row r="24" s="4" customFormat="1" ht="15" spans="1:5">
      <c r="A24" s="12">
        <v>22</v>
      </c>
      <c r="B24" s="13" t="s">
        <v>50</v>
      </c>
      <c r="C24" s="13" t="s">
        <v>51</v>
      </c>
      <c r="D24" s="13" t="s">
        <v>8</v>
      </c>
      <c r="E24" s="15">
        <v>45308</v>
      </c>
    </row>
    <row r="25" s="4" customFormat="1" ht="15" spans="1:5">
      <c r="A25" s="12">
        <v>23</v>
      </c>
      <c r="B25" s="13" t="s">
        <v>52</v>
      </c>
      <c r="C25" s="13" t="s">
        <v>53</v>
      </c>
      <c r="D25" s="13" t="s">
        <v>8</v>
      </c>
      <c r="E25" s="15">
        <v>45308</v>
      </c>
    </row>
    <row r="26" s="4" customFormat="1" ht="15" spans="1:5">
      <c r="A26" s="12">
        <v>24</v>
      </c>
      <c r="B26" s="13" t="s">
        <v>54</v>
      </c>
      <c r="C26" s="13" t="s">
        <v>55</v>
      </c>
      <c r="D26" s="13" t="s">
        <v>8</v>
      </c>
      <c r="E26" s="15">
        <v>45309</v>
      </c>
    </row>
    <row r="27" s="4" customFormat="1" ht="15" spans="1:5">
      <c r="A27" s="12">
        <v>25</v>
      </c>
      <c r="B27" s="13" t="s">
        <v>56</v>
      </c>
      <c r="C27" s="13" t="s">
        <v>57</v>
      </c>
      <c r="D27" s="13" t="s">
        <v>8</v>
      </c>
      <c r="E27" s="15">
        <v>45313</v>
      </c>
    </row>
    <row r="28" s="4" customFormat="1" ht="15" spans="1:5">
      <c r="A28" s="12">
        <v>26</v>
      </c>
      <c r="B28" s="13" t="s">
        <v>58</v>
      </c>
      <c r="C28" s="13" t="s">
        <v>59</v>
      </c>
      <c r="D28" s="13" t="s">
        <v>8</v>
      </c>
      <c r="E28" s="15">
        <v>45313</v>
      </c>
    </row>
    <row r="29" s="4" customFormat="1" ht="15" spans="1:5">
      <c r="A29" s="12">
        <v>27</v>
      </c>
      <c r="B29" s="13" t="s">
        <v>60</v>
      </c>
      <c r="C29" s="13" t="s">
        <v>61</v>
      </c>
      <c r="D29" s="13" t="s">
        <v>8</v>
      </c>
      <c r="E29" s="15">
        <v>45313</v>
      </c>
    </row>
    <row r="30" s="4" customFormat="1" ht="15" spans="1:5">
      <c r="A30" s="12">
        <v>28</v>
      </c>
      <c r="B30" s="13" t="s">
        <v>62</v>
      </c>
      <c r="C30" s="13" t="s">
        <v>63</v>
      </c>
      <c r="D30" s="13" t="s">
        <v>8</v>
      </c>
      <c r="E30" s="15">
        <v>45313</v>
      </c>
    </row>
    <row r="31" s="4" customFormat="1" ht="15" spans="1:5">
      <c r="A31" s="12">
        <v>29</v>
      </c>
      <c r="B31" s="13" t="s">
        <v>64</v>
      </c>
      <c r="C31" s="13" t="s">
        <v>65</v>
      </c>
      <c r="D31" s="13" t="s">
        <v>8</v>
      </c>
      <c r="E31" s="15">
        <v>45313</v>
      </c>
    </row>
    <row r="32" s="4" customFormat="1" ht="15" spans="1:5">
      <c r="A32" s="12">
        <v>30</v>
      </c>
      <c r="B32" s="13" t="s">
        <v>66</v>
      </c>
      <c r="C32" s="13" t="s">
        <v>67</v>
      </c>
      <c r="D32" s="13" t="s">
        <v>8</v>
      </c>
      <c r="E32" s="15">
        <v>45315</v>
      </c>
    </row>
    <row r="33" s="4" customFormat="1" ht="15" spans="1:5">
      <c r="A33" s="12">
        <v>31</v>
      </c>
      <c r="B33" s="13" t="s">
        <v>68</v>
      </c>
      <c r="C33" s="13" t="s">
        <v>69</v>
      </c>
      <c r="D33" s="13" t="s">
        <v>8</v>
      </c>
      <c r="E33" s="15">
        <v>45315</v>
      </c>
    </row>
    <row r="34" s="4" customFormat="1" ht="15" spans="1:5">
      <c r="A34" s="12">
        <v>32</v>
      </c>
      <c r="B34" s="13" t="s">
        <v>70</v>
      </c>
      <c r="C34" s="13" t="s">
        <v>71</v>
      </c>
      <c r="D34" s="13" t="s">
        <v>8</v>
      </c>
      <c r="E34" s="15">
        <v>45315</v>
      </c>
    </row>
    <row r="35" s="4" customFormat="1" ht="15" spans="1:5">
      <c r="A35" s="12">
        <v>33</v>
      </c>
      <c r="B35" s="13" t="s">
        <v>72</v>
      </c>
      <c r="C35" s="13" t="s">
        <v>73</v>
      </c>
      <c r="D35" s="13" t="s">
        <v>8</v>
      </c>
      <c r="E35" s="15">
        <v>45315</v>
      </c>
    </row>
    <row r="36" s="4" customFormat="1" ht="15" spans="1:5">
      <c r="A36" s="12">
        <v>34</v>
      </c>
      <c r="B36" s="13" t="s">
        <v>74</v>
      </c>
      <c r="C36" s="13" t="s">
        <v>75</v>
      </c>
      <c r="D36" s="13" t="s">
        <v>8</v>
      </c>
      <c r="E36" s="15">
        <v>45315</v>
      </c>
    </row>
    <row r="37" s="4" customFormat="1" ht="15" spans="1:5">
      <c r="A37" s="12">
        <v>35</v>
      </c>
      <c r="B37" s="13" t="s">
        <v>76</v>
      </c>
      <c r="C37" s="13" t="s">
        <v>77</v>
      </c>
      <c r="D37" s="13" t="s">
        <v>8</v>
      </c>
      <c r="E37" s="15">
        <v>45320</v>
      </c>
    </row>
    <row r="38" s="4" customFormat="1" ht="15" spans="1:5">
      <c r="A38" s="12">
        <v>36</v>
      </c>
      <c r="B38" s="13" t="s">
        <v>78</v>
      </c>
      <c r="C38" s="13" t="s">
        <v>79</v>
      </c>
      <c r="D38" s="13" t="s">
        <v>11</v>
      </c>
      <c r="E38" s="15">
        <v>45322</v>
      </c>
    </row>
    <row r="39" s="4" customFormat="1" ht="15" spans="1:5">
      <c r="A39" s="12">
        <v>37</v>
      </c>
      <c r="B39" s="13" t="s">
        <v>80</v>
      </c>
      <c r="C39" s="13" t="s">
        <v>81</v>
      </c>
      <c r="D39" s="13" t="s">
        <v>11</v>
      </c>
      <c r="E39" s="15">
        <v>45322</v>
      </c>
    </row>
    <row r="40" s="4" customFormat="1" ht="15" spans="1:5">
      <c r="A40" s="12">
        <v>38</v>
      </c>
      <c r="B40" s="13" t="s">
        <v>82</v>
      </c>
      <c r="C40" s="13" t="s">
        <v>83</v>
      </c>
      <c r="D40" s="13" t="s">
        <v>8</v>
      </c>
      <c r="E40" s="15">
        <v>45322</v>
      </c>
    </row>
    <row r="41" s="4" customFormat="1" ht="15" spans="1:5">
      <c r="A41" s="12">
        <v>39</v>
      </c>
      <c r="B41" s="13" t="s">
        <v>84</v>
      </c>
      <c r="C41" s="13" t="s">
        <v>85</v>
      </c>
      <c r="D41" s="13" t="s">
        <v>8</v>
      </c>
      <c r="E41" s="15">
        <v>45323</v>
      </c>
    </row>
    <row r="42" s="4" customFormat="1" ht="15" spans="1:5">
      <c r="A42" s="12">
        <v>40</v>
      </c>
      <c r="B42" s="13" t="s">
        <v>86</v>
      </c>
      <c r="C42" s="13" t="s">
        <v>87</v>
      </c>
      <c r="D42" s="13" t="s">
        <v>11</v>
      </c>
      <c r="E42" s="15">
        <v>45327</v>
      </c>
    </row>
    <row r="43" s="4" customFormat="1" ht="15" spans="1:5">
      <c r="A43" s="12">
        <v>41</v>
      </c>
      <c r="B43" s="13" t="s">
        <v>88</v>
      </c>
      <c r="C43" s="13" t="s">
        <v>89</v>
      </c>
      <c r="D43" s="13" t="s">
        <v>8</v>
      </c>
      <c r="E43" s="15">
        <v>45327</v>
      </c>
    </row>
    <row r="44" s="4" customFormat="1" ht="15" spans="1:5">
      <c r="A44" s="12">
        <v>42</v>
      </c>
      <c r="B44" s="13" t="s">
        <v>90</v>
      </c>
      <c r="C44" s="13" t="s">
        <v>91</v>
      </c>
      <c r="D44" s="13" t="s">
        <v>8</v>
      </c>
      <c r="E44" s="15">
        <v>45327</v>
      </c>
    </row>
    <row r="45" s="4" customFormat="1" ht="15" spans="1:5">
      <c r="A45" s="12">
        <v>43</v>
      </c>
      <c r="B45" s="13" t="s">
        <v>92</v>
      </c>
      <c r="C45" s="13" t="s">
        <v>93</v>
      </c>
      <c r="D45" s="13" t="s">
        <v>8</v>
      </c>
      <c r="E45" s="15">
        <v>45343</v>
      </c>
    </row>
    <row r="46" s="4" customFormat="1" ht="15" spans="1:5">
      <c r="A46" s="12">
        <v>44</v>
      </c>
      <c r="B46" s="13" t="s">
        <v>94</v>
      </c>
      <c r="C46" s="13" t="s">
        <v>95</v>
      </c>
      <c r="D46" s="13" t="s">
        <v>8</v>
      </c>
      <c r="E46" s="15">
        <v>45349</v>
      </c>
    </row>
    <row r="47" s="4" customFormat="1" ht="15" spans="1:5">
      <c r="A47" s="12">
        <v>45</v>
      </c>
      <c r="B47" s="13" t="s">
        <v>96</v>
      </c>
      <c r="C47" s="13" t="s">
        <v>97</v>
      </c>
      <c r="D47" s="13" t="s">
        <v>8</v>
      </c>
      <c r="E47" s="15">
        <v>45349</v>
      </c>
    </row>
    <row r="48" s="4" customFormat="1" ht="15" spans="1:5">
      <c r="A48" s="12">
        <v>46</v>
      </c>
      <c r="B48" s="13" t="s">
        <v>98</v>
      </c>
      <c r="C48" s="13" t="s">
        <v>99</v>
      </c>
      <c r="D48" s="13" t="s">
        <v>11</v>
      </c>
      <c r="E48" s="15">
        <v>45349</v>
      </c>
    </row>
    <row r="49" s="4" customFormat="1" ht="15" spans="1:5">
      <c r="A49" s="12">
        <v>47</v>
      </c>
      <c r="B49" s="13" t="s">
        <v>100</v>
      </c>
      <c r="C49" s="13" t="s">
        <v>101</v>
      </c>
      <c r="D49" s="13" t="s">
        <v>11</v>
      </c>
      <c r="E49" s="15">
        <v>45349</v>
      </c>
    </row>
    <row r="50" s="4" customFormat="1" ht="15" spans="1:5">
      <c r="A50" s="12">
        <v>48</v>
      </c>
      <c r="B50" s="13" t="s">
        <v>102</v>
      </c>
      <c r="C50" s="13" t="s">
        <v>103</v>
      </c>
      <c r="D50" s="13" t="s">
        <v>8</v>
      </c>
      <c r="E50" s="15">
        <v>45351</v>
      </c>
    </row>
    <row r="51" s="4" customFormat="1" ht="15" spans="1:5">
      <c r="A51" s="12">
        <v>49</v>
      </c>
      <c r="B51" s="13" t="s">
        <v>104</v>
      </c>
      <c r="C51" s="13" t="s">
        <v>105</v>
      </c>
      <c r="D51" s="13" t="s">
        <v>8</v>
      </c>
      <c r="E51" s="15">
        <v>45352</v>
      </c>
    </row>
    <row r="52" s="4" customFormat="1" ht="15" spans="1:5">
      <c r="A52" s="12">
        <v>50</v>
      </c>
      <c r="B52" s="13" t="s">
        <v>106</v>
      </c>
      <c r="C52" s="13" t="s">
        <v>107</v>
      </c>
      <c r="D52" s="13" t="s">
        <v>8</v>
      </c>
      <c r="E52" s="15">
        <v>45357</v>
      </c>
    </row>
    <row r="53" s="4" customFormat="1" ht="15" spans="1:5">
      <c r="A53" s="12">
        <v>51</v>
      </c>
      <c r="B53" s="13" t="s">
        <v>108</v>
      </c>
      <c r="C53" s="13" t="s">
        <v>109</v>
      </c>
      <c r="D53" s="13" t="s">
        <v>8</v>
      </c>
      <c r="E53" s="15">
        <v>45363</v>
      </c>
    </row>
    <row r="54" s="4" customFormat="1" ht="15" spans="1:5">
      <c r="A54" s="12">
        <v>52</v>
      </c>
      <c r="B54" s="13" t="s">
        <v>110</v>
      </c>
      <c r="C54" s="13" t="s">
        <v>111</v>
      </c>
      <c r="D54" s="13" t="s">
        <v>8</v>
      </c>
      <c r="E54" s="15">
        <v>45366</v>
      </c>
    </row>
    <row r="55" s="4" customFormat="1" ht="15" spans="1:5">
      <c r="A55" s="12">
        <v>53</v>
      </c>
      <c r="B55" s="13" t="s">
        <v>112</v>
      </c>
      <c r="C55" s="13" t="s">
        <v>113</v>
      </c>
      <c r="D55" s="13" t="s">
        <v>11</v>
      </c>
      <c r="E55" s="15">
        <v>45366</v>
      </c>
    </row>
    <row r="56" s="4" customFormat="1" ht="15" spans="1:5">
      <c r="A56" s="12">
        <v>54</v>
      </c>
      <c r="B56" s="13" t="s">
        <v>114</v>
      </c>
      <c r="C56" s="13" t="s">
        <v>115</v>
      </c>
      <c r="D56" s="13" t="s">
        <v>8</v>
      </c>
      <c r="E56" s="15">
        <v>45371</v>
      </c>
    </row>
    <row r="57" s="4" customFormat="1" ht="15" spans="1:5">
      <c r="A57" s="12">
        <v>55</v>
      </c>
      <c r="B57" s="13" t="s">
        <v>116</v>
      </c>
      <c r="C57" s="13" t="s">
        <v>117</v>
      </c>
      <c r="D57" s="13" t="s">
        <v>8</v>
      </c>
      <c r="E57" s="15">
        <v>45371</v>
      </c>
    </row>
    <row r="58" s="4" customFormat="1" ht="15" spans="1:6">
      <c r="A58" s="12">
        <v>56</v>
      </c>
      <c r="B58" s="13" t="s">
        <v>118</v>
      </c>
      <c r="C58" s="13" t="s">
        <v>119</v>
      </c>
      <c r="D58" s="13" t="s">
        <v>8</v>
      </c>
      <c r="E58" s="15">
        <v>45371</v>
      </c>
      <c r="F58" s="6"/>
    </row>
    <row r="59" s="4" customFormat="1" ht="15" spans="1:5">
      <c r="A59" s="12">
        <v>57</v>
      </c>
      <c r="B59" s="13" t="s">
        <v>120</v>
      </c>
      <c r="C59" s="13" t="s">
        <v>121</v>
      </c>
      <c r="D59" s="13" t="s">
        <v>8</v>
      </c>
      <c r="E59" s="15">
        <v>45371</v>
      </c>
    </row>
    <row r="60" s="4" customFormat="1" ht="15" spans="1:5">
      <c r="A60" s="12">
        <v>58</v>
      </c>
      <c r="B60" s="13" t="s">
        <v>122</v>
      </c>
      <c r="C60" s="13" t="s">
        <v>123</v>
      </c>
      <c r="D60" s="13" t="s">
        <v>8</v>
      </c>
      <c r="E60" s="15">
        <v>45371</v>
      </c>
    </row>
    <row r="61" s="4" customFormat="1" ht="15" spans="1:5">
      <c r="A61" s="12">
        <v>59</v>
      </c>
      <c r="B61" s="13" t="s">
        <v>124</v>
      </c>
      <c r="C61" s="13" t="s">
        <v>125</v>
      </c>
      <c r="D61" s="13" t="s">
        <v>8</v>
      </c>
      <c r="E61" s="15">
        <v>45373</v>
      </c>
    </row>
    <row r="62" s="4" customFormat="1" ht="15" spans="1:5">
      <c r="A62" s="12">
        <v>60</v>
      </c>
      <c r="B62" s="13" t="s">
        <v>126</v>
      </c>
      <c r="C62" s="13" t="s">
        <v>127</v>
      </c>
      <c r="D62" s="13" t="s">
        <v>8</v>
      </c>
      <c r="E62" s="15">
        <v>45373</v>
      </c>
    </row>
    <row r="63" s="4" customFormat="1" ht="15" spans="1:5">
      <c r="A63" s="12">
        <v>61</v>
      </c>
      <c r="B63" s="13" t="s">
        <v>128</v>
      </c>
      <c r="C63" s="13" t="s">
        <v>129</v>
      </c>
      <c r="D63" s="13" t="s">
        <v>8</v>
      </c>
      <c r="E63" s="15">
        <v>45373</v>
      </c>
    </row>
    <row r="64" s="4" customFormat="1" ht="15" spans="1:5">
      <c r="A64" s="12">
        <v>62</v>
      </c>
      <c r="B64" s="13" t="s">
        <v>130</v>
      </c>
      <c r="C64" s="13" t="s">
        <v>131</v>
      </c>
      <c r="D64" s="13" t="s">
        <v>8</v>
      </c>
      <c r="E64" s="15">
        <v>45373</v>
      </c>
    </row>
    <row r="65" s="4" customFormat="1" ht="15" spans="1:5">
      <c r="A65" s="12">
        <v>63</v>
      </c>
      <c r="B65" s="13" t="s">
        <v>132</v>
      </c>
      <c r="C65" s="13" t="s">
        <v>133</v>
      </c>
      <c r="D65" s="13" t="s">
        <v>8</v>
      </c>
      <c r="E65" s="15">
        <v>45379</v>
      </c>
    </row>
    <row r="66" s="4" customFormat="1" ht="15" spans="1:5">
      <c r="A66" s="12">
        <v>64</v>
      </c>
      <c r="B66" s="13" t="s">
        <v>134</v>
      </c>
      <c r="C66" s="13" t="s">
        <v>135</v>
      </c>
      <c r="D66" s="13" t="s">
        <v>8</v>
      </c>
      <c r="E66" s="15">
        <v>45384</v>
      </c>
    </row>
    <row r="67" s="4" customFormat="1" ht="15" spans="1:6">
      <c r="A67" s="12">
        <v>65</v>
      </c>
      <c r="B67" s="13" t="s">
        <v>136</v>
      </c>
      <c r="C67" s="13" t="s">
        <v>137</v>
      </c>
      <c r="D67" s="13" t="s">
        <v>11</v>
      </c>
      <c r="E67" s="15">
        <v>45384</v>
      </c>
      <c r="F67" s="6"/>
    </row>
    <row r="68" s="4" customFormat="1" ht="15" spans="1:5">
      <c r="A68" s="12">
        <v>66</v>
      </c>
      <c r="B68" s="13" t="s">
        <v>138</v>
      </c>
      <c r="C68" s="13" t="s">
        <v>139</v>
      </c>
      <c r="D68" s="13" t="s">
        <v>11</v>
      </c>
      <c r="E68" s="15">
        <v>45384</v>
      </c>
    </row>
    <row r="69" s="4" customFormat="1" ht="15" spans="1:5">
      <c r="A69" s="12">
        <v>67</v>
      </c>
      <c r="B69" s="13" t="s">
        <v>140</v>
      </c>
      <c r="C69" s="13" t="s">
        <v>141</v>
      </c>
      <c r="D69" s="13" t="s">
        <v>8</v>
      </c>
      <c r="E69" s="15">
        <v>45384</v>
      </c>
    </row>
    <row r="70" s="4" customFormat="1" ht="15" spans="1:6">
      <c r="A70" s="12">
        <v>68</v>
      </c>
      <c r="B70" s="13" t="s">
        <v>142</v>
      </c>
      <c r="C70" s="13" t="s">
        <v>143</v>
      </c>
      <c r="D70" s="13" t="s">
        <v>8</v>
      </c>
      <c r="E70" s="15">
        <v>45384</v>
      </c>
      <c r="F70" s="6"/>
    </row>
    <row r="71" s="4" customFormat="1" ht="15" spans="1:6">
      <c r="A71" s="12">
        <v>69</v>
      </c>
      <c r="B71" s="13" t="s">
        <v>144</v>
      </c>
      <c r="C71" s="13" t="s">
        <v>145</v>
      </c>
      <c r="D71" s="13" t="s">
        <v>8</v>
      </c>
      <c r="E71" s="15">
        <v>45389</v>
      </c>
      <c r="F71" s="6"/>
    </row>
    <row r="72" s="4" customFormat="1" ht="15" spans="1:5">
      <c r="A72" s="12">
        <v>70</v>
      </c>
      <c r="B72" s="13" t="s">
        <v>146</v>
      </c>
      <c r="C72" s="13" t="s">
        <v>147</v>
      </c>
      <c r="D72" s="13" t="s">
        <v>8</v>
      </c>
      <c r="E72" s="15">
        <v>45389</v>
      </c>
    </row>
    <row r="73" s="4" customFormat="1" ht="15" spans="1:5">
      <c r="A73" s="12">
        <v>71</v>
      </c>
      <c r="B73" s="13" t="s">
        <v>148</v>
      </c>
      <c r="C73" s="13" t="s">
        <v>149</v>
      </c>
      <c r="D73" s="13" t="s">
        <v>8</v>
      </c>
      <c r="E73" s="15">
        <v>45389</v>
      </c>
    </row>
    <row r="74" s="4" customFormat="1" ht="15" spans="1:6">
      <c r="A74" s="12">
        <v>72</v>
      </c>
      <c r="B74" s="13" t="s">
        <v>150</v>
      </c>
      <c r="C74" s="13" t="s">
        <v>151</v>
      </c>
      <c r="D74" s="13" t="s">
        <v>8</v>
      </c>
      <c r="E74" s="15">
        <v>45389</v>
      </c>
      <c r="F74" s="6"/>
    </row>
    <row r="75" s="4" customFormat="1" ht="15" spans="1:6">
      <c r="A75" s="12">
        <v>73</v>
      </c>
      <c r="B75" s="13" t="s">
        <v>152</v>
      </c>
      <c r="C75" s="13" t="s">
        <v>153</v>
      </c>
      <c r="D75" s="13" t="s">
        <v>8</v>
      </c>
      <c r="E75" s="15">
        <v>45390</v>
      </c>
      <c r="F75" s="6"/>
    </row>
    <row r="76" s="4" customFormat="1" ht="15" spans="1:5">
      <c r="A76" s="12">
        <v>74</v>
      </c>
      <c r="B76" s="13" t="s">
        <v>154</v>
      </c>
      <c r="C76" s="13" t="s">
        <v>155</v>
      </c>
      <c r="D76" s="13" t="s">
        <v>8</v>
      </c>
      <c r="E76" s="15">
        <v>45392</v>
      </c>
    </row>
    <row r="77" s="4" customFormat="1" ht="15" spans="1:5">
      <c r="A77" s="12">
        <v>75</v>
      </c>
      <c r="B77" s="13" t="s">
        <v>156</v>
      </c>
      <c r="C77" s="13" t="s">
        <v>157</v>
      </c>
      <c r="D77" s="13" t="s">
        <v>8</v>
      </c>
      <c r="E77" s="15">
        <v>45392</v>
      </c>
    </row>
    <row r="78" s="4" customFormat="1" ht="15" spans="1:5">
      <c r="A78" s="12">
        <v>76</v>
      </c>
      <c r="B78" s="13" t="s">
        <v>158</v>
      </c>
      <c r="C78" s="13" t="s">
        <v>159</v>
      </c>
      <c r="D78" s="13" t="s">
        <v>8</v>
      </c>
      <c r="E78" s="15">
        <v>45394</v>
      </c>
    </row>
    <row r="79" s="4" customFormat="1" ht="15" spans="1:5">
      <c r="A79" s="12">
        <v>77</v>
      </c>
      <c r="B79" s="13" t="s">
        <v>160</v>
      </c>
      <c r="C79" s="13" t="s">
        <v>161</v>
      </c>
      <c r="D79" s="13" t="s">
        <v>8</v>
      </c>
      <c r="E79" s="15">
        <v>45394</v>
      </c>
    </row>
    <row r="80" s="4" customFormat="1" ht="15" spans="1:5">
      <c r="A80" s="12">
        <v>78</v>
      </c>
      <c r="B80" s="13" t="s">
        <v>162</v>
      </c>
      <c r="C80" s="13" t="s">
        <v>163</v>
      </c>
      <c r="D80" s="13" t="s">
        <v>8</v>
      </c>
      <c r="E80" s="15">
        <v>45394</v>
      </c>
    </row>
    <row r="81" s="4" customFormat="1" ht="15" spans="1:5">
      <c r="A81" s="12">
        <v>79</v>
      </c>
      <c r="B81" s="13" t="s">
        <v>164</v>
      </c>
      <c r="C81" s="13" t="s">
        <v>165</v>
      </c>
      <c r="D81" s="13" t="s">
        <v>8</v>
      </c>
      <c r="E81" s="15">
        <v>45398</v>
      </c>
    </row>
    <row r="82" s="4" customFormat="1" ht="15" spans="1:5">
      <c r="A82" s="12">
        <v>80</v>
      </c>
      <c r="B82" s="13" t="s">
        <v>166</v>
      </c>
      <c r="C82" s="13" t="s">
        <v>167</v>
      </c>
      <c r="D82" s="13" t="s">
        <v>8</v>
      </c>
      <c r="E82" s="15">
        <v>45398</v>
      </c>
    </row>
    <row r="83" s="4" customFormat="1" ht="15" spans="1:5">
      <c r="A83" s="12">
        <v>81</v>
      </c>
      <c r="B83" s="13" t="s">
        <v>168</v>
      </c>
      <c r="C83" s="13" t="s">
        <v>169</v>
      </c>
      <c r="D83" s="13" t="s">
        <v>8</v>
      </c>
      <c r="E83" s="15">
        <v>45400</v>
      </c>
    </row>
    <row r="84" s="5" customFormat="1" ht="15" spans="1:6">
      <c r="A84" s="12">
        <v>82</v>
      </c>
      <c r="B84" s="13" t="s">
        <v>170</v>
      </c>
      <c r="C84" s="13" t="s">
        <v>171</v>
      </c>
      <c r="D84" s="13" t="s">
        <v>8</v>
      </c>
      <c r="E84" s="15">
        <v>45401</v>
      </c>
      <c r="F84" s="4"/>
    </row>
    <row r="85" s="5" customFormat="1" ht="15" spans="1:6">
      <c r="A85" s="12">
        <v>83</v>
      </c>
      <c r="B85" s="13" t="s">
        <v>172</v>
      </c>
      <c r="C85" s="13" t="s">
        <v>173</v>
      </c>
      <c r="D85" s="13" t="s">
        <v>8</v>
      </c>
      <c r="E85" s="15">
        <v>45407</v>
      </c>
      <c r="F85" s="4"/>
    </row>
    <row r="86" s="5" customFormat="1" ht="15" spans="1:6">
      <c r="A86" s="12">
        <v>84</v>
      </c>
      <c r="B86" s="13" t="s">
        <v>174</v>
      </c>
      <c r="C86" s="13" t="s">
        <v>175</v>
      </c>
      <c r="D86" s="13" t="s">
        <v>8</v>
      </c>
      <c r="E86" s="15">
        <v>45407</v>
      </c>
      <c r="F86" s="4"/>
    </row>
    <row r="87" s="5" customFormat="1" ht="15" spans="1:6">
      <c r="A87" s="12">
        <v>85</v>
      </c>
      <c r="B87" s="13" t="s">
        <v>176</v>
      </c>
      <c r="C87" s="13" t="s">
        <v>177</v>
      </c>
      <c r="D87" s="13" t="s">
        <v>8</v>
      </c>
      <c r="E87" s="15">
        <v>45407</v>
      </c>
      <c r="F87" s="4"/>
    </row>
    <row r="88" s="5" customFormat="1" ht="15" spans="1:6">
      <c r="A88" s="12">
        <v>86</v>
      </c>
      <c r="B88" s="13" t="s">
        <v>178</v>
      </c>
      <c r="C88" s="13" t="s">
        <v>179</v>
      </c>
      <c r="D88" s="13" t="s">
        <v>8</v>
      </c>
      <c r="E88" s="15">
        <v>45407</v>
      </c>
      <c r="F88" s="4"/>
    </row>
    <row r="89" s="5" customFormat="1" ht="15" spans="1:6">
      <c r="A89" s="12">
        <v>87</v>
      </c>
      <c r="B89" s="13" t="s">
        <v>180</v>
      </c>
      <c r="C89" s="13" t="s">
        <v>181</v>
      </c>
      <c r="D89" s="13" t="s">
        <v>8</v>
      </c>
      <c r="E89" s="15">
        <v>45407</v>
      </c>
      <c r="F89" s="4"/>
    </row>
    <row r="90" s="5" customFormat="1" ht="15" spans="1:6">
      <c r="A90" s="12">
        <v>88</v>
      </c>
      <c r="B90" s="13" t="s">
        <v>182</v>
      </c>
      <c r="C90" s="13" t="s">
        <v>183</v>
      </c>
      <c r="D90" s="13" t="s">
        <v>8</v>
      </c>
      <c r="E90" s="15">
        <v>45412</v>
      </c>
      <c r="F90" s="4"/>
    </row>
    <row r="91" s="5" customFormat="1" ht="15" spans="1:6">
      <c r="A91" s="12">
        <v>89</v>
      </c>
      <c r="B91" s="13" t="s">
        <v>184</v>
      </c>
      <c r="C91" s="13" t="s">
        <v>185</v>
      </c>
      <c r="D91" s="13" t="s">
        <v>8</v>
      </c>
      <c r="E91" s="15">
        <v>45412</v>
      </c>
      <c r="F91" s="4"/>
    </row>
    <row r="92" s="5" customFormat="1" ht="15" spans="1:6">
      <c r="A92" s="12">
        <v>90</v>
      </c>
      <c r="B92" s="13" t="s">
        <v>186</v>
      </c>
      <c r="C92" s="13" t="s">
        <v>187</v>
      </c>
      <c r="D92" s="13" t="s">
        <v>8</v>
      </c>
      <c r="E92" s="15">
        <v>45420</v>
      </c>
      <c r="F92" s="4"/>
    </row>
    <row r="93" s="5" customFormat="1" ht="15" spans="1:6">
      <c r="A93" s="12">
        <v>91</v>
      </c>
      <c r="B93" s="13" t="s">
        <v>188</v>
      </c>
      <c r="C93" s="13" t="s">
        <v>189</v>
      </c>
      <c r="D93" s="13" t="s">
        <v>8</v>
      </c>
      <c r="E93" s="15">
        <v>45425</v>
      </c>
      <c r="F93" s="4"/>
    </row>
    <row r="94" s="5" customFormat="1" ht="15" spans="1:6">
      <c r="A94" s="12">
        <v>92</v>
      </c>
      <c r="B94" s="13" t="s">
        <v>190</v>
      </c>
      <c r="C94" s="13" t="s">
        <v>191</v>
      </c>
      <c r="D94" s="13" t="s">
        <v>8</v>
      </c>
      <c r="E94" s="15">
        <v>45427</v>
      </c>
      <c r="F94" s="4"/>
    </row>
    <row r="95" s="5" customFormat="1" ht="15" spans="1:6">
      <c r="A95" s="12">
        <v>93</v>
      </c>
      <c r="B95" s="13" t="s">
        <v>192</v>
      </c>
      <c r="C95" s="13" t="s">
        <v>193</v>
      </c>
      <c r="D95" s="13" t="s">
        <v>8</v>
      </c>
      <c r="E95" s="15">
        <v>45427</v>
      </c>
      <c r="F95" s="4"/>
    </row>
    <row r="96" s="5" customFormat="1" ht="15" spans="1:6">
      <c r="A96" s="12">
        <v>94</v>
      </c>
      <c r="B96" s="13" t="s">
        <v>194</v>
      </c>
      <c r="C96" s="13" t="s">
        <v>195</v>
      </c>
      <c r="D96" s="13" t="s">
        <v>8</v>
      </c>
      <c r="E96" s="15">
        <v>45427</v>
      </c>
      <c r="F96" s="4"/>
    </row>
    <row r="97" s="5" customFormat="1" ht="15" spans="1:6">
      <c r="A97" s="12">
        <v>95</v>
      </c>
      <c r="B97" s="13" t="s">
        <v>196</v>
      </c>
      <c r="C97" s="13" t="s">
        <v>197</v>
      </c>
      <c r="D97" s="13" t="s">
        <v>8</v>
      </c>
      <c r="E97" s="15">
        <v>45427</v>
      </c>
      <c r="F97" s="4"/>
    </row>
    <row r="98" s="5" customFormat="1" ht="15" spans="1:6">
      <c r="A98" s="12">
        <v>96</v>
      </c>
      <c r="B98" s="13" t="s">
        <v>198</v>
      </c>
      <c r="C98" s="13" t="s">
        <v>199</v>
      </c>
      <c r="D98" s="13" t="s">
        <v>8</v>
      </c>
      <c r="E98" s="15">
        <v>45427</v>
      </c>
      <c r="F98" s="4"/>
    </row>
    <row r="99" s="5" customFormat="1" ht="15" spans="1:6">
      <c r="A99" s="12">
        <v>97</v>
      </c>
      <c r="B99" s="13" t="s">
        <v>200</v>
      </c>
      <c r="C99" s="13" t="s">
        <v>201</v>
      </c>
      <c r="D99" s="13" t="s">
        <v>8</v>
      </c>
      <c r="E99" s="15">
        <v>45429</v>
      </c>
      <c r="F99" s="4"/>
    </row>
    <row r="100" s="5" customFormat="1" ht="15" spans="1:6">
      <c r="A100" s="12">
        <v>98</v>
      </c>
      <c r="B100" s="13" t="s">
        <v>202</v>
      </c>
      <c r="C100" s="13" t="s">
        <v>203</v>
      </c>
      <c r="D100" s="13" t="s">
        <v>8</v>
      </c>
      <c r="E100" s="15">
        <v>45429</v>
      </c>
      <c r="F100" s="4"/>
    </row>
    <row r="101" s="5" customFormat="1" ht="15" spans="1:6">
      <c r="A101" s="12">
        <v>99</v>
      </c>
      <c r="B101" s="13" t="s">
        <v>204</v>
      </c>
      <c r="C101" s="13" t="s">
        <v>205</v>
      </c>
      <c r="D101" s="13" t="s">
        <v>8</v>
      </c>
      <c r="E101" s="15">
        <v>45429</v>
      </c>
      <c r="F101" s="4"/>
    </row>
    <row r="102" s="5" customFormat="1" ht="15" spans="1:6">
      <c r="A102" s="12">
        <v>100</v>
      </c>
      <c r="B102" s="13" t="s">
        <v>206</v>
      </c>
      <c r="C102" s="13" t="s">
        <v>207</v>
      </c>
      <c r="D102" s="13" t="s">
        <v>8</v>
      </c>
      <c r="E102" s="15">
        <v>45434</v>
      </c>
      <c r="F102" s="4"/>
    </row>
    <row r="103" s="5" customFormat="1" ht="15" spans="1:6">
      <c r="A103" s="12">
        <v>101</v>
      </c>
      <c r="B103" s="13" t="s">
        <v>208</v>
      </c>
      <c r="C103" s="13" t="s">
        <v>209</v>
      </c>
      <c r="D103" s="13" t="s">
        <v>8</v>
      </c>
      <c r="E103" s="15">
        <v>45436</v>
      </c>
      <c r="F103" s="4"/>
    </row>
    <row r="104" s="5" customFormat="1" ht="15" spans="1:6">
      <c r="A104" s="12">
        <v>102</v>
      </c>
      <c r="B104" s="13" t="s">
        <v>210</v>
      </c>
      <c r="C104" s="13" t="s">
        <v>211</v>
      </c>
      <c r="D104" s="13" t="s">
        <v>8</v>
      </c>
      <c r="E104" s="15">
        <v>45436</v>
      </c>
      <c r="F104" s="4"/>
    </row>
    <row r="105" s="5" customFormat="1" ht="15" spans="1:6">
      <c r="A105" s="12">
        <v>103</v>
      </c>
      <c r="B105" s="13" t="s">
        <v>212</v>
      </c>
      <c r="C105" s="13" t="s">
        <v>213</v>
      </c>
      <c r="D105" s="13" t="s">
        <v>8</v>
      </c>
      <c r="E105" s="15">
        <v>45436</v>
      </c>
      <c r="F105" s="4"/>
    </row>
    <row r="106" s="5" customFormat="1" ht="15" spans="1:6">
      <c r="A106" s="12">
        <v>104</v>
      </c>
      <c r="B106" s="13" t="s">
        <v>214</v>
      </c>
      <c r="C106" s="13" t="s">
        <v>215</v>
      </c>
      <c r="D106" s="13" t="s">
        <v>8</v>
      </c>
      <c r="E106" s="15">
        <v>45440</v>
      </c>
      <c r="F106" s="4"/>
    </row>
    <row r="107" s="5" customFormat="1" ht="15" spans="1:6">
      <c r="A107" s="12">
        <v>105</v>
      </c>
      <c r="B107" s="13" t="s">
        <v>216</v>
      </c>
      <c r="C107" s="13" t="s">
        <v>217</v>
      </c>
      <c r="D107" s="13" t="s">
        <v>8</v>
      </c>
      <c r="E107" s="15">
        <v>45440</v>
      </c>
      <c r="F107" s="4"/>
    </row>
    <row r="108" s="5" customFormat="1" ht="15" spans="1:6">
      <c r="A108" s="12">
        <v>106</v>
      </c>
      <c r="B108" s="13" t="s">
        <v>218</v>
      </c>
      <c r="C108" s="13" t="s">
        <v>219</v>
      </c>
      <c r="D108" s="13" t="s">
        <v>8</v>
      </c>
      <c r="E108" s="15">
        <v>45440</v>
      </c>
      <c r="F108" s="4"/>
    </row>
    <row r="109" s="5" customFormat="1" ht="15" spans="1:6">
      <c r="A109" s="12">
        <v>107</v>
      </c>
      <c r="B109" s="13" t="s">
        <v>220</v>
      </c>
      <c r="C109" s="13" t="s">
        <v>221</v>
      </c>
      <c r="D109" s="13" t="s">
        <v>8</v>
      </c>
      <c r="E109" s="15">
        <v>45440</v>
      </c>
      <c r="F109" s="6"/>
    </row>
    <row r="110" s="5" customFormat="1" ht="15" spans="1:6">
      <c r="A110" s="12">
        <v>108</v>
      </c>
      <c r="B110" s="13" t="s">
        <v>222</v>
      </c>
      <c r="C110" s="13" t="s">
        <v>223</v>
      </c>
      <c r="D110" s="13" t="s">
        <v>8</v>
      </c>
      <c r="E110" s="15">
        <v>45440</v>
      </c>
      <c r="F110" s="6"/>
    </row>
    <row r="111" s="5" customFormat="1" ht="15" spans="1:6">
      <c r="A111" s="12">
        <v>109</v>
      </c>
      <c r="B111" s="13" t="s">
        <v>224</v>
      </c>
      <c r="C111" s="13" t="s">
        <v>225</v>
      </c>
      <c r="D111" s="13" t="s">
        <v>8</v>
      </c>
      <c r="E111" s="15">
        <v>45440</v>
      </c>
      <c r="F111" s="4"/>
    </row>
    <row r="112" s="5" customFormat="1" ht="15" spans="1:6">
      <c r="A112" s="12">
        <v>110</v>
      </c>
      <c r="B112" s="13" t="s">
        <v>226</v>
      </c>
      <c r="C112" s="13" t="s">
        <v>227</v>
      </c>
      <c r="D112" s="13" t="s">
        <v>8</v>
      </c>
      <c r="E112" s="15">
        <v>45442</v>
      </c>
      <c r="F112" s="4"/>
    </row>
    <row r="113" s="5" customFormat="1" ht="15" spans="1:6">
      <c r="A113" s="12">
        <v>111</v>
      </c>
      <c r="B113" s="13" t="s">
        <v>228</v>
      </c>
      <c r="C113" s="13" t="s">
        <v>229</v>
      </c>
      <c r="D113" s="13" t="s">
        <v>8</v>
      </c>
      <c r="E113" s="15">
        <v>45442</v>
      </c>
      <c r="F113" s="4"/>
    </row>
    <row r="114" s="5" customFormat="1" ht="15" spans="1:6">
      <c r="A114" s="12">
        <v>112</v>
      </c>
      <c r="B114" s="13" t="s">
        <v>230</v>
      </c>
      <c r="C114" s="13" t="s">
        <v>231</v>
      </c>
      <c r="D114" s="13" t="s">
        <v>8</v>
      </c>
      <c r="E114" s="15">
        <v>45446</v>
      </c>
      <c r="F114" s="4"/>
    </row>
    <row r="115" s="5" customFormat="1" ht="15" spans="1:6">
      <c r="A115" s="12">
        <v>113</v>
      </c>
      <c r="B115" s="13" t="s">
        <v>232</v>
      </c>
      <c r="C115" s="13" t="s">
        <v>233</v>
      </c>
      <c r="D115" s="13" t="s">
        <v>8</v>
      </c>
      <c r="E115" s="15">
        <v>45446</v>
      </c>
      <c r="F115" s="6"/>
    </row>
    <row r="116" s="5" customFormat="1" ht="15" spans="1:6">
      <c r="A116" s="12">
        <v>114</v>
      </c>
      <c r="B116" s="13" t="s">
        <v>234</v>
      </c>
      <c r="C116" s="13" t="s">
        <v>235</v>
      </c>
      <c r="D116" s="13" t="s">
        <v>8</v>
      </c>
      <c r="E116" s="15">
        <v>45446</v>
      </c>
      <c r="F116" s="6"/>
    </row>
    <row r="117" s="5" customFormat="1" ht="15" spans="1:6">
      <c r="A117" s="12">
        <v>115</v>
      </c>
      <c r="B117" s="13" t="s">
        <v>236</v>
      </c>
      <c r="C117" s="13" t="s">
        <v>237</v>
      </c>
      <c r="D117" s="13" t="s">
        <v>8</v>
      </c>
      <c r="E117" s="15">
        <v>45446</v>
      </c>
      <c r="F117" s="4"/>
    </row>
    <row r="118" s="5" customFormat="1" ht="15" spans="1:6">
      <c r="A118" s="12">
        <v>116</v>
      </c>
      <c r="B118" s="13" t="s">
        <v>238</v>
      </c>
      <c r="C118" s="13" t="s">
        <v>239</v>
      </c>
      <c r="D118" s="13" t="s">
        <v>8</v>
      </c>
      <c r="E118" s="15">
        <v>45446</v>
      </c>
      <c r="F118" s="4"/>
    </row>
    <row r="119" s="5" customFormat="1" ht="15" spans="1:6">
      <c r="A119" s="12">
        <v>117</v>
      </c>
      <c r="B119" s="13" t="s">
        <v>240</v>
      </c>
      <c r="C119" s="13" t="s">
        <v>241</v>
      </c>
      <c r="D119" s="13" t="s">
        <v>8</v>
      </c>
      <c r="E119" s="15">
        <v>45450</v>
      </c>
      <c r="F119" s="4"/>
    </row>
    <row r="120" s="5" customFormat="1" ht="15" spans="1:6">
      <c r="A120" s="12">
        <v>118</v>
      </c>
      <c r="B120" s="13" t="s">
        <v>242</v>
      </c>
      <c r="C120" s="13" t="s">
        <v>243</v>
      </c>
      <c r="D120" s="13" t="s">
        <v>8</v>
      </c>
      <c r="E120" s="15">
        <v>45450</v>
      </c>
      <c r="F120" s="4"/>
    </row>
    <row r="121" s="5" customFormat="1" ht="15" spans="1:6">
      <c r="A121" s="12">
        <v>119</v>
      </c>
      <c r="B121" s="13" t="s">
        <v>244</v>
      </c>
      <c r="C121" s="13" t="s">
        <v>245</v>
      </c>
      <c r="D121" s="13" t="s">
        <v>8</v>
      </c>
      <c r="E121" s="15">
        <v>45450</v>
      </c>
      <c r="F121" s="4"/>
    </row>
    <row r="122" s="5" customFormat="1" ht="15" spans="1:6">
      <c r="A122" s="12">
        <v>120</v>
      </c>
      <c r="B122" s="13" t="s">
        <v>246</v>
      </c>
      <c r="C122" s="13" t="s">
        <v>247</v>
      </c>
      <c r="D122" s="13" t="s">
        <v>8</v>
      </c>
      <c r="E122" s="15">
        <v>45450</v>
      </c>
      <c r="F122" s="6"/>
    </row>
    <row r="123" s="5" customFormat="1" ht="15" spans="1:6">
      <c r="A123" s="12">
        <v>121</v>
      </c>
      <c r="B123" s="13" t="s">
        <v>248</v>
      </c>
      <c r="C123" s="13" t="s">
        <v>249</v>
      </c>
      <c r="D123" s="13" t="s">
        <v>8</v>
      </c>
      <c r="E123" s="15">
        <v>45450</v>
      </c>
      <c r="F123" s="6"/>
    </row>
    <row r="124" s="5" customFormat="1" ht="15" spans="1:6">
      <c r="A124" s="12">
        <v>122</v>
      </c>
      <c r="B124" s="13" t="s">
        <v>250</v>
      </c>
      <c r="C124" s="13" t="s">
        <v>251</v>
      </c>
      <c r="D124" s="13" t="s">
        <v>8</v>
      </c>
      <c r="E124" s="15">
        <v>45450</v>
      </c>
      <c r="F124" s="6"/>
    </row>
    <row r="125" s="5" customFormat="1" ht="15" spans="1:6">
      <c r="A125" s="12">
        <v>123</v>
      </c>
      <c r="B125" s="13" t="s">
        <v>252</v>
      </c>
      <c r="C125" s="13" t="s">
        <v>253</v>
      </c>
      <c r="D125" s="13" t="s">
        <v>8</v>
      </c>
      <c r="E125" s="15">
        <v>45450</v>
      </c>
      <c r="F125" s="6"/>
    </row>
    <row r="126" s="5" customFormat="1" ht="15" spans="1:6">
      <c r="A126" s="12">
        <v>124</v>
      </c>
      <c r="B126" s="13" t="s">
        <v>254</v>
      </c>
      <c r="C126" s="13" t="s">
        <v>255</v>
      </c>
      <c r="D126" s="13" t="s">
        <v>8</v>
      </c>
      <c r="E126" s="15">
        <v>45450</v>
      </c>
      <c r="F126" s="6"/>
    </row>
    <row r="127" s="5" customFormat="1" ht="15" spans="1:6">
      <c r="A127" s="12">
        <v>125</v>
      </c>
      <c r="B127" s="13" t="s">
        <v>256</v>
      </c>
      <c r="C127" s="13" t="s">
        <v>257</v>
      </c>
      <c r="D127" s="13" t="s">
        <v>8</v>
      </c>
      <c r="E127" s="15">
        <v>45450</v>
      </c>
      <c r="F127" s="6"/>
    </row>
    <row r="128" s="6" customFormat="1" ht="15" spans="1:5">
      <c r="A128" s="12">
        <v>126</v>
      </c>
      <c r="B128" s="13" t="s">
        <v>258</v>
      </c>
      <c r="C128" s="13" t="s">
        <v>259</v>
      </c>
      <c r="D128" s="13" t="s">
        <v>8</v>
      </c>
      <c r="E128" s="15">
        <v>45450</v>
      </c>
    </row>
    <row r="129" s="6" customFormat="1" ht="15" spans="1:5">
      <c r="A129" s="12">
        <v>127</v>
      </c>
      <c r="B129" s="13" t="s">
        <v>260</v>
      </c>
      <c r="C129" s="13" t="s">
        <v>261</v>
      </c>
      <c r="D129" s="13" t="s">
        <v>8</v>
      </c>
      <c r="E129" s="15">
        <v>45450</v>
      </c>
    </row>
    <row r="130" s="6" customFormat="1" ht="15" spans="1:5">
      <c r="A130" s="12">
        <v>128</v>
      </c>
      <c r="B130" s="13" t="s">
        <v>262</v>
      </c>
      <c r="C130" s="13" t="s">
        <v>263</v>
      </c>
      <c r="D130" s="13" t="s">
        <v>8</v>
      </c>
      <c r="E130" s="15">
        <v>45450</v>
      </c>
    </row>
    <row r="131" s="6" customFormat="1" ht="15" spans="1:5">
      <c r="A131" s="12">
        <v>129</v>
      </c>
      <c r="B131" s="13" t="s">
        <v>264</v>
      </c>
      <c r="C131" s="13" t="s">
        <v>265</v>
      </c>
      <c r="D131" s="13" t="s">
        <v>8</v>
      </c>
      <c r="E131" s="15">
        <v>45450</v>
      </c>
    </row>
    <row r="132" s="6" customFormat="1" ht="15" spans="1:5">
      <c r="A132" s="12">
        <v>130</v>
      </c>
      <c r="B132" s="13" t="s">
        <v>266</v>
      </c>
      <c r="C132" s="13" t="s">
        <v>267</v>
      </c>
      <c r="D132" s="13" t="s">
        <v>8</v>
      </c>
      <c r="E132" s="15">
        <v>45450</v>
      </c>
    </row>
    <row r="133" s="6" customFormat="1" ht="15" spans="1:5">
      <c r="A133" s="12">
        <v>131</v>
      </c>
      <c r="B133" s="13" t="s">
        <v>268</v>
      </c>
      <c r="C133" s="13" t="s">
        <v>269</v>
      </c>
      <c r="D133" s="13" t="s">
        <v>8</v>
      </c>
      <c r="E133" s="15">
        <v>45450</v>
      </c>
    </row>
    <row r="134" s="6" customFormat="1" ht="15" spans="1:5">
      <c r="A134" s="12">
        <v>132</v>
      </c>
      <c r="B134" s="13" t="s">
        <v>270</v>
      </c>
      <c r="C134" s="13" t="s">
        <v>271</v>
      </c>
      <c r="D134" s="13" t="s">
        <v>8</v>
      </c>
      <c r="E134" s="15">
        <v>45450</v>
      </c>
    </row>
    <row r="135" s="6" customFormat="1" ht="15" spans="1:6">
      <c r="A135" s="12">
        <v>133</v>
      </c>
      <c r="B135" s="13" t="s">
        <v>272</v>
      </c>
      <c r="C135" s="13" t="s">
        <v>273</v>
      </c>
      <c r="D135" s="13" t="s">
        <v>8</v>
      </c>
      <c r="E135" s="15">
        <v>45450</v>
      </c>
      <c r="F135" s="4"/>
    </row>
    <row r="136" s="6" customFormat="1" ht="15" spans="1:5">
      <c r="A136" s="12">
        <v>134</v>
      </c>
      <c r="B136" s="13" t="s">
        <v>274</v>
      </c>
      <c r="C136" s="13" t="s">
        <v>275</v>
      </c>
      <c r="D136" s="13" t="s">
        <v>8</v>
      </c>
      <c r="E136" s="15">
        <v>45461</v>
      </c>
    </row>
    <row r="137" s="6" customFormat="1" ht="15" spans="1:5">
      <c r="A137" s="12">
        <v>135</v>
      </c>
      <c r="B137" s="13" t="s">
        <v>276</v>
      </c>
      <c r="C137" s="13" t="s">
        <v>277</v>
      </c>
      <c r="D137" s="13" t="s">
        <v>8</v>
      </c>
      <c r="E137" s="15">
        <v>45461</v>
      </c>
    </row>
    <row r="138" s="6" customFormat="1" ht="15" spans="1:5">
      <c r="A138" s="12">
        <v>136</v>
      </c>
      <c r="B138" s="13" t="s">
        <v>278</v>
      </c>
      <c r="C138" s="13" t="s">
        <v>279</v>
      </c>
      <c r="D138" s="13" t="s">
        <v>8</v>
      </c>
      <c r="E138" s="15">
        <v>45461</v>
      </c>
    </row>
    <row r="139" s="6" customFormat="1" ht="15" spans="1:5">
      <c r="A139" s="12">
        <v>137</v>
      </c>
      <c r="B139" s="13" t="s">
        <v>280</v>
      </c>
      <c r="C139" s="13" t="s">
        <v>281</v>
      </c>
      <c r="D139" s="13" t="s">
        <v>8</v>
      </c>
      <c r="E139" s="15">
        <v>45463</v>
      </c>
    </row>
    <row r="140" s="6" customFormat="1" ht="15" spans="1:5">
      <c r="A140" s="12">
        <v>138</v>
      </c>
      <c r="B140" s="13" t="s">
        <v>282</v>
      </c>
      <c r="C140" s="13" t="s">
        <v>283</v>
      </c>
      <c r="D140" s="13" t="s">
        <v>8</v>
      </c>
      <c r="E140" s="15">
        <v>45463</v>
      </c>
    </row>
    <row r="141" s="6" customFormat="1" ht="15" spans="1:5">
      <c r="A141" s="12">
        <v>139</v>
      </c>
      <c r="B141" s="13" t="s">
        <v>284</v>
      </c>
      <c r="C141" s="13" t="s">
        <v>285</v>
      </c>
      <c r="D141" s="13" t="s">
        <v>8</v>
      </c>
      <c r="E141" s="15">
        <v>45463</v>
      </c>
    </row>
    <row r="142" s="6" customFormat="1" ht="15" spans="1:5">
      <c r="A142" s="12">
        <v>140</v>
      </c>
      <c r="B142" s="13" t="s">
        <v>286</v>
      </c>
      <c r="C142" s="13" t="s">
        <v>287</v>
      </c>
      <c r="D142" s="13" t="s">
        <v>8</v>
      </c>
      <c r="E142" s="15">
        <v>45463</v>
      </c>
    </row>
    <row r="143" s="6" customFormat="1" ht="15" spans="1:5">
      <c r="A143" s="12">
        <v>141</v>
      </c>
      <c r="B143" s="13" t="s">
        <v>288</v>
      </c>
      <c r="C143" s="13" t="s">
        <v>289</v>
      </c>
      <c r="D143" s="13" t="s">
        <v>8</v>
      </c>
      <c r="E143" s="15">
        <v>45463</v>
      </c>
    </row>
    <row r="144" s="6" customFormat="1" ht="15" spans="1:5">
      <c r="A144" s="12">
        <v>142</v>
      </c>
      <c r="B144" s="13" t="s">
        <v>290</v>
      </c>
      <c r="C144" s="13" t="s">
        <v>291</v>
      </c>
      <c r="D144" s="13" t="s">
        <v>8</v>
      </c>
      <c r="E144" s="15">
        <v>45463</v>
      </c>
    </row>
    <row r="145" s="6" customFormat="1" ht="15" spans="1:5">
      <c r="A145" s="12">
        <v>143</v>
      </c>
      <c r="B145" s="13" t="s">
        <v>292</v>
      </c>
      <c r="C145" s="13" t="s">
        <v>293</v>
      </c>
      <c r="D145" s="13" t="s">
        <v>8</v>
      </c>
      <c r="E145" s="15">
        <v>45463</v>
      </c>
    </row>
    <row r="146" s="6" customFormat="1" ht="15" spans="1:5">
      <c r="A146" s="12">
        <v>144</v>
      </c>
      <c r="B146" s="13" t="s">
        <v>294</v>
      </c>
      <c r="C146" s="13" t="s">
        <v>295</v>
      </c>
      <c r="D146" s="13" t="s">
        <v>8</v>
      </c>
      <c r="E146" s="15">
        <v>45469</v>
      </c>
    </row>
    <row r="147" s="6" customFormat="1" ht="15" spans="1:5">
      <c r="A147" s="12">
        <v>145</v>
      </c>
      <c r="B147" s="13" t="s">
        <v>296</v>
      </c>
      <c r="C147" s="13" t="s">
        <v>297</v>
      </c>
      <c r="D147" s="13" t="s">
        <v>8</v>
      </c>
      <c r="E147" s="15">
        <v>45469</v>
      </c>
    </row>
    <row r="148" s="6" customFormat="1" ht="15" spans="1:5">
      <c r="A148" s="12">
        <v>146</v>
      </c>
      <c r="B148" s="13" t="s">
        <v>298</v>
      </c>
      <c r="C148" s="13" t="s">
        <v>299</v>
      </c>
      <c r="D148" s="13" t="s">
        <v>8</v>
      </c>
      <c r="E148" s="15">
        <v>45469</v>
      </c>
    </row>
    <row r="149" s="6" customFormat="1" ht="15" spans="1:5">
      <c r="A149" s="12">
        <v>147</v>
      </c>
      <c r="B149" s="13" t="s">
        <v>300</v>
      </c>
      <c r="C149" s="13" t="s">
        <v>301</v>
      </c>
      <c r="D149" s="13" t="s">
        <v>8</v>
      </c>
      <c r="E149" s="15">
        <v>45469</v>
      </c>
    </row>
    <row r="150" s="6" customFormat="1" ht="15" spans="1:5">
      <c r="A150" s="12">
        <v>148</v>
      </c>
      <c r="B150" s="13" t="s">
        <v>302</v>
      </c>
      <c r="C150" s="13" t="s">
        <v>303</v>
      </c>
      <c r="D150" s="13" t="s">
        <v>8</v>
      </c>
      <c r="E150" s="15">
        <v>45469</v>
      </c>
    </row>
    <row r="151" s="6" customFormat="1" ht="15" spans="1:5">
      <c r="A151" s="12">
        <v>149</v>
      </c>
      <c r="B151" s="13" t="s">
        <v>304</v>
      </c>
      <c r="C151" s="13" t="s">
        <v>305</v>
      </c>
      <c r="D151" s="13" t="s">
        <v>8</v>
      </c>
      <c r="E151" s="15">
        <v>45470</v>
      </c>
    </row>
    <row r="152" s="6" customFormat="1" ht="15" spans="1:5">
      <c r="A152" s="12">
        <v>150</v>
      </c>
      <c r="B152" s="13" t="s">
        <v>306</v>
      </c>
      <c r="C152" s="13" t="s">
        <v>307</v>
      </c>
      <c r="D152" s="13" t="s">
        <v>8</v>
      </c>
      <c r="E152" s="15">
        <v>45470</v>
      </c>
    </row>
    <row r="153" s="6" customFormat="1" ht="15" spans="1:5">
      <c r="A153" s="12">
        <v>151</v>
      </c>
      <c r="B153" s="13" t="s">
        <v>308</v>
      </c>
      <c r="C153" s="13" t="s">
        <v>309</v>
      </c>
      <c r="D153" s="13" t="s">
        <v>8</v>
      </c>
      <c r="E153" s="15">
        <v>45471</v>
      </c>
    </row>
    <row r="154" s="6" customFormat="1" ht="15" spans="1:5">
      <c r="A154" s="12">
        <v>152</v>
      </c>
      <c r="B154" s="13" t="s">
        <v>310</v>
      </c>
      <c r="C154" s="13" t="s">
        <v>311</v>
      </c>
      <c r="D154" s="13" t="s">
        <v>8</v>
      </c>
      <c r="E154" s="15">
        <v>45471</v>
      </c>
    </row>
    <row r="155" s="6" customFormat="1" ht="15" spans="1:5">
      <c r="A155" s="12">
        <v>153</v>
      </c>
      <c r="B155" s="13" t="s">
        <v>312</v>
      </c>
      <c r="C155" s="13" t="s">
        <v>313</v>
      </c>
      <c r="D155" s="13" t="s">
        <v>8</v>
      </c>
      <c r="E155" s="15">
        <v>45475</v>
      </c>
    </row>
    <row r="156" s="6" customFormat="1" ht="15" spans="1:5">
      <c r="A156" s="12">
        <v>154</v>
      </c>
      <c r="B156" s="13" t="s">
        <v>314</v>
      </c>
      <c r="C156" s="13" t="s">
        <v>315</v>
      </c>
      <c r="D156" s="13" t="s">
        <v>8</v>
      </c>
      <c r="E156" s="15">
        <v>45475</v>
      </c>
    </row>
    <row r="157" s="6" customFormat="1" ht="15" spans="1:5">
      <c r="A157" s="12">
        <v>155</v>
      </c>
      <c r="B157" s="13" t="s">
        <v>316</v>
      </c>
      <c r="C157" s="13" t="s">
        <v>317</v>
      </c>
      <c r="D157" s="13" t="s">
        <v>8</v>
      </c>
      <c r="E157" s="15">
        <v>45477</v>
      </c>
    </row>
    <row r="158" s="6" customFormat="1" ht="15" spans="1:5">
      <c r="A158" s="12">
        <v>156</v>
      </c>
      <c r="B158" s="13" t="s">
        <v>318</v>
      </c>
      <c r="C158" s="13" t="s">
        <v>319</v>
      </c>
      <c r="D158" s="13" t="s">
        <v>8</v>
      </c>
      <c r="E158" s="15">
        <v>45477</v>
      </c>
    </row>
    <row r="159" s="6" customFormat="1" ht="15" spans="1:5">
      <c r="A159" s="12">
        <v>157</v>
      </c>
      <c r="B159" s="13" t="s">
        <v>320</v>
      </c>
      <c r="C159" s="13" t="s">
        <v>321</v>
      </c>
      <c r="D159" s="13" t="s">
        <v>8</v>
      </c>
      <c r="E159" s="15">
        <v>45481</v>
      </c>
    </row>
    <row r="160" s="6" customFormat="1" ht="15" spans="1:5">
      <c r="A160" s="12">
        <v>158</v>
      </c>
      <c r="B160" s="13" t="s">
        <v>322</v>
      </c>
      <c r="C160" s="13" t="s">
        <v>323</v>
      </c>
      <c r="D160" s="13" t="s">
        <v>8</v>
      </c>
      <c r="E160" s="15">
        <v>45481</v>
      </c>
    </row>
    <row r="161" s="6" customFormat="1" ht="15" spans="1:5">
      <c r="A161" s="12">
        <v>159</v>
      </c>
      <c r="B161" s="13" t="s">
        <v>324</v>
      </c>
      <c r="C161" s="13" t="s">
        <v>325</v>
      </c>
      <c r="D161" s="13" t="s">
        <v>8</v>
      </c>
      <c r="E161" s="15">
        <v>45481</v>
      </c>
    </row>
    <row r="162" s="6" customFormat="1" ht="15" spans="1:5">
      <c r="A162" s="12">
        <v>160</v>
      </c>
      <c r="B162" s="13" t="s">
        <v>326</v>
      </c>
      <c r="C162" s="13" t="s">
        <v>327</v>
      </c>
      <c r="D162" s="13" t="s">
        <v>8</v>
      </c>
      <c r="E162" s="15">
        <v>45481</v>
      </c>
    </row>
    <row r="163" s="6" customFormat="1" ht="15" spans="1:5">
      <c r="A163" s="12">
        <v>161</v>
      </c>
      <c r="B163" s="13" t="s">
        <v>328</v>
      </c>
      <c r="C163" s="13" t="s">
        <v>329</v>
      </c>
      <c r="D163" s="13" t="s">
        <v>8</v>
      </c>
      <c r="E163" s="15">
        <v>45481</v>
      </c>
    </row>
    <row r="164" s="6" customFormat="1" ht="15" spans="1:5">
      <c r="A164" s="12">
        <v>162</v>
      </c>
      <c r="B164" s="13" t="s">
        <v>330</v>
      </c>
      <c r="C164" s="13" t="s">
        <v>331</v>
      </c>
      <c r="D164" s="13" t="s">
        <v>8</v>
      </c>
      <c r="E164" s="15">
        <v>45483</v>
      </c>
    </row>
    <row r="165" s="6" customFormat="1" ht="15" spans="1:5">
      <c r="A165" s="12">
        <v>163</v>
      </c>
      <c r="B165" s="13" t="s">
        <v>332</v>
      </c>
      <c r="C165" s="13" t="s">
        <v>333</v>
      </c>
      <c r="D165" s="13" t="s">
        <v>8</v>
      </c>
      <c r="E165" s="15">
        <v>45483</v>
      </c>
    </row>
    <row r="166" s="6" customFormat="1" ht="15" spans="1:5">
      <c r="A166" s="12">
        <v>164</v>
      </c>
      <c r="B166" s="13" t="s">
        <v>334</v>
      </c>
      <c r="C166" s="13" t="s">
        <v>335</v>
      </c>
      <c r="D166" s="13" t="s">
        <v>8</v>
      </c>
      <c r="E166" s="15">
        <v>45483</v>
      </c>
    </row>
    <row r="167" s="6" customFormat="1" ht="15" spans="1:5">
      <c r="A167" s="12">
        <v>165</v>
      </c>
      <c r="B167" s="13" t="s">
        <v>336</v>
      </c>
      <c r="C167" s="13" t="s">
        <v>337</v>
      </c>
      <c r="D167" s="13" t="s">
        <v>8</v>
      </c>
      <c r="E167" s="15">
        <v>45483</v>
      </c>
    </row>
    <row r="168" s="6" customFormat="1" ht="15" spans="1:5">
      <c r="A168" s="12">
        <v>166</v>
      </c>
      <c r="B168" s="13" t="s">
        <v>338</v>
      </c>
      <c r="C168" s="13" t="s">
        <v>339</v>
      </c>
      <c r="D168" s="13" t="s">
        <v>8</v>
      </c>
      <c r="E168" s="15">
        <v>45483</v>
      </c>
    </row>
    <row r="169" s="6" customFormat="1" ht="15" spans="1:5">
      <c r="A169" s="12">
        <v>167</v>
      </c>
      <c r="B169" s="13" t="s">
        <v>340</v>
      </c>
      <c r="C169" s="13" t="s">
        <v>341</v>
      </c>
      <c r="D169" s="13" t="s">
        <v>8</v>
      </c>
      <c r="E169" s="15">
        <v>45483</v>
      </c>
    </row>
    <row r="170" s="6" customFormat="1" ht="15" spans="1:5">
      <c r="A170" s="12">
        <v>168</v>
      </c>
      <c r="B170" s="13" t="s">
        <v>342</v>
      </c>
      <c r="C170" s="13" t="s">
        <v>343</v>
      </c>
      <c r="D170" s="13" t="s">
        <v>8</v>
      </c>
      <c r="E170" s="15">
        <v>45483</v>
      </c>
    </row>
    <row r="171" s="6" customFormat="1" ht="15" spans="1:5">
      <c r="A171" s="12">
        <v>169</v>
      </c>
      <c r="B171" s="13" t="s">
        <v>344</v>
      </c>
      <c r="C171" s="13" t="s">
        <v>345</v>
      </c>
      <c r="D171" s="13" t="s">
        <v>8</v>
      </c>
      <c r="E171" s="15">
        <v>45483</v>
      </c>
    </row>
    <row r="172" s="6" customFormat="1" ht="15" spans="1:5">
      <c r="A172" s="12">
        <v>170</v>
      </c>
      <c r="B172" s="13" t="s">
        <v>346</v>
      </c>
      <c r="C172" s="13" t="s">
        <v>347</v>
      </c>
      <c r="D172" s="13" t="s">
        <v>8</v>
      </c>
      <c r="E172" s="15">
        <v>45483</v>
      </c>
    </row>
    <row r="173" s="6" customFormat="1" ht="15" spans="1:5">
      <c r="A173" s="12">
        <v>171</v>
      </c>
      <c r="B173" s="13" t="s">
        <v>348</v>
      </c>
      <c r="C173" s="13" t="s">
        <v>349</v>
      </c>
      <c r="D173" s="13" t="s">
        <v>8</v>
      </c>
      <c r="E173" s="15">
        <v>45483</v>
      </c>
    </row>
    <row r="174" s="6" customFormat="1" ht="15" spans="1:5">
      <c r="A174" s="12">
        <v>172</v>
      </c>
      <c r="B174" s="13" t="s">
        <v>350</v>
      </c>
      <c r="C174" s="13" t="s">
        <v>351</v>
      </c>
      <c r="D174" s="13" t="s">
        <v>8</v>
      </c>
      <c r="E174" s="15">
        <v>45485</v>
      </c>
    </row>
    <row r="175" s="6" customFormat="1" ht="15" spans="1:5">
      <c r="A175" s="12">
        <v>173</v>
      </c>
      <c r="B175" s="13" t="s">
        <v>352</v>
      </c>
      <c r="C175" s="13" t="s">
        <v>353</v>
      </c>
      <c r="D175" s="13" t="s">
        <v>8</v>
      </c>
      <c r="E175" s="15">
        <v>45485</v>
      </c>
    </row>
    <row r="176" s="6" customFormat="1" ht="15" spans="1:5">
      <c r="A176" s="12">
        <v>174</v>
      </c>
      <c r="B176" s="13" t="s">
        <v>354</v>
      </c>
      <c r="C176" s="13" t="s">
        <v>355</v>
      </c>
      <c r="D176" s="13" t="s">
        <v>8</v>
      </c>
      <c r="E176" s="15">
        <v>45485</v>
      </c>
    </row>
    <row r="177" s="6" customFormat="1" ht="15" spans="1:5">
      <c r="A177" s="12">
        <v>175</v>
      </c>
      <c r="B177" s="13" t="s">
        <v>356</v>
      </c>
      <c r="C177" s="13" t="s">
        <v>357</v>
      </c>
      <c r="D177" s="13" t="s">
        <v>8</v>
      </c>
      <c r="E177" s="15">
        <v>45488</v>
      </c>
    </row>
    <row r="178" s="6" customFormat="1" ht="15" spans="1:5">
      <c r="A178" s="12">
        <v>176</v>
      </c>
      <c r="B178" s="13" t="s">
        <v>358</v>
      </c>
      <c r="C178" s="13" t="s">
        <v>359</v>
      </c>
      <c r="D178" s="13" t="s">
        <v>8</v>
      </c>
      <c r="E178" s="15">
        <v>45489</v>
      </c>
    </row>
    <row r="179" s="4" customFormat="1" ht="15" spans="1:6">
      <c r="A179" s="12">
        <v>177</v>
      </c>
      <c r="B179" s="13" t="s">
        <v>360</v>
      </c>
      <c r="C179" s="13" t="s">
        <v>361</v>
      </c>
      <c r="D179" s="13" t="s">
        <v>8</v>
      </c>
      <c r="E179" s="15">
        <v>45489</v>
      </c>
      <c r="F179" s="6"/>
    </row>
    <row r="180" s="4" customFormat="1" ht="15" spans="1:6">
      <c r="A180" s="12">
        <v>178</v>
      </c>
      <c r="B180" s="13" t="s">
        <v>362</v>
      </c>
      <c r="C180" s="13" t="s">
        <v>363</v>
      </c>
      <c r="D180" s="13" t="s">
        <v>8</v>
      </c>
      <c r="E180" s="15">
        <v>45492</v>
      </c>
      <c r="F180" s="6"/>
    </row>
    <row r="181" s="4" customFormat="1" ht="15" spans="1:6">
      <c r="A181" s="12">
        <v>179</v>
      </c>
      <c r="B181" s="13" t="s">
        <v>364</v>
      </c>
      <c r="C181" s="13" t="s">
        <v>365</v>
      </c>
      <c r="D181" s="13" t="s">
        <v>8</v>
      </c>
      <c r="E181" s="15">
        <v>45492</v>
      </c>
      <c r="F181" s="6"/>
    </row>
    <row r="182" s="4" customFormat="1" ht="15" spans="1:6">
      <c r="A182" s="12">
        <v>180</v>
      </c>
      <c r="B182" s="13" t="s">
        <v>366</v>
      </c>
      <c r="C182" s="13" t="s">
        <v>367</v>
      </c>
      <c r="D182" s="13" t="s">
        <v>8</v>
      </c>
      <c r="E182" s="15">
        <v>45492</v>
      </c>
      <c r="F182" s="6"/>
    </row>
    <row r="183" s="4" customFormat="1" ht="15" spans="1:6">
      <c r="A183" s="12">
        <v>181</v>
      </c>
      <c r="B183" s="13" t="s">
        <v>368</v>
      </c>
      <c r="C183" s="13" t="s">
        <v>369</v>
      </c>
      <c r="D183" s="13" t="s">
        <v>8</v>
      </c>
      <c r="E183" s="15">
        <v>45492</v>
      </c>
      <c r="F183" s="6"/>
    </row>
    <row r="184" s="4" customFormat="1" ht="15" spans="1:6">
      <c r="A184" s="12">
        <v>182</v>
      </c>
      <c r="B184" s="13" t="s">
        <v>370</v>
      </c>
      <c r="C184" s="13" t="s">
        <v>371</v>
      </c>
      <c r="D184" s="13" t="s">
        <v>8</v>
      </c>
      <c r="E184" s="15">
        <v>45492</v>
      </c>
      <c r="F184" s="6"/>
    </row>
    <row r="185" s="4" customFormat="1" ht="15" spans="1:6">
      <c r="A185" s="12">
        <v>183</v>
      </c>
      <c r="B185" s="13" t="s">
        <v>372</v>
      </c>
      <c r="C185" s="13" t="s">
        <v>373</v>
      </c>
      <c r="D185" s="13" t="s">
        <v>8</v>
      </c>
      <c r="E185" s="15">
        <v>45492</v>
      </c>
      <c r="F185" s="6"/>
    </row>
    <row r="186" s="4" customFormat="1" ht="15" spans="1:6">
      <c r="A186" s="12">
        <v>184</v>
      </c>
      <c r="B186" s="13" t="s">
        <v>374</v>
      </c>
      <c r="C186" s="13" t="s">
        <v>375</v>
      </c>
      <c r="D186" s="13" t="s">
        <v>8</v>
      </c>
      <c r="E186" s="15">
        <v>45492</v>
      </c>
      <c r="F186" s="6"/>
    </row>
    <row r="187" s="4" customFormat="1" ht="15" spans="1:6">
      <c r="A187" s="12">
        <v>185</v>
      </c>
      <c r="B187" s="13" t="s">
        <v>376</v>
      </c>
      <c r="C187" s="13" t="s">
        <v>377</v>
      </c>
      <c r="D187" s="13" t="s">
        <v>8</v>
      </c>
      <c r="E187" s="15">
        <v>45492</v>
      </c>
      <c r="F187" s="6"/>
    </row>
    <row r="188" s="4" customFormat="1" ht="15" spans="1:6">
      <c r="A188" s="12">
        <v>186</v>
      </c>
      <c r="B188" s="13" t="s">
        <v>378</v>
      </c>
      <c r="C188" s="13" t="s">
        <v>379</v>
      </c>
      <c r="D188" s="13" t="s">
        <v>8</v>
      </c>
      <c r="E188" s="15">
        <v>45495</v>
      </c>
      <c r="F188" s="6"/>
    </row>
    <row r="189" s="4" customFormat="1" ht="15" spans="1:6">
      <c r="A189" s="12">
        <v>187</v>
      </c>
      <c r="B189" s="13" t="s">
        <v>380</v>
      </c>
      <c r="C189" s="13" t="s">
        <v>381</v>
      </c>
      <c r="D189" s="13" t="s">
        <v>8</v>
      </c>
      <c r="E189" s="15">
        <v>45495</v>
      </c>
      <c r="F189" s="6"/>
    </row>
    <row r="190" s="4" customFormat="1" ht="15" spans="1:6">
      <c r="A190" s="12">
        <v>188</v>
      </c>
      <c r="B190" s="13" t="s">
        <v>382</v>
      </c>
      <c r="C190" s="13" t="s">
        <v>383</v>
      </c>
      <c r="D190" s="13" t="s">
        <v>8</v>
      </c>
      <c r="E190" s="15">
        <v>45495</v>
      </c>
      <c r="F190" s="6"/>
    </row>
    <row r="191" s="4" customFormat="1" ht="15" spans="1:6">
      <c r="A191" s="12">
        <v>189</v>
      </c>
      <c r="B191" s="13" t="s">
        <v>384</v>
      </c>
      <c r="C191" s="13" t="s">
        <v>385</v>
      </c>
      <c r="D191" s="13" t="s">
        <v>11</v>
      </c>
      <c r="E191" s="15">
        <v>45496</v>
      </c>
      <c r="F191" s="6"/>
    </row>
    <row r="192" s="4" customFormat="1" ht="15" spans="1:6">
      <c r="A192" s="12">
        <v>190</v>
      </c>
      <c r="B192" s="13" t="s">
        <v>386</v>
      </c>
      <c r="C192" s="13" t="s">
        <v>387</v>
      </c>
      <c r="D192" s="13" t="s">
        <v>8</v>
      </c>
      <c r="E192" s="15">
        <v>45497</v>
      </c>
      <c r="F192" s="6"/>
    </row>
    <row r="193" s="4" customFormat="1" ht="15" spans="1:6">
      <c r="A193" s="12">
        <v>191</v>
      </c>
      <c r="B193" s="13" t="s">
        <v>388</v>
      </c>
      <c r="C193" s="13" t="s">
        <v>389</v>
      </c>
      <c r="D193" s="13" t="s">
        <v>8</v>
      </c>
      <c r="E193" s="15">
        <v>45497</v>
      </c>
      <c r="F193" s="6"/>
    </row>
    <row r="194" s="4" customFormat="1" ht="15" spans="1:6">
      <c r="A194" s="12">
        <v>192</v>
      </c>
      <c r="B194" s="13" t="s">
        <v>390</v>
      </c>
      <c r="C194" s="13" t="s">
        <v>391</v>
      </c>
      <c r="D194" s="13" t="s">
        <v>8</v>
      </c>
      <c r="E194" s="15">
        <v>45497</v>
      </c>
      <c r="F194" s="6"/>
    </row>
    <row r="195" s="4" customFormat="1" ht="15" spans="1:6">
      <c r="A195" s="12">
        <v>193</v>
      </c>
      <c r="B195" s="13" t="s">
        <v>392</v>
      </c>
      <c r="C195" s="13" t="s">
        <v>393</v>
      </c>
      <c r="D195" s="13" t="s">
        <v>8</v>
      </c>
      <c r="E195" s="15">
        <v>45497</v>
      </c>
      <c r="F195" s="6"/>
    </row>
    <row r="196" s="4" customFormat="1" ht="15" spans="1:6">
      <c r="A196" s="12">
        <v>194</v>
      </c>
      <c r="B196" s="13" t="s">
        <v>394</v>
      </c>
      <c r="C196" s="13" t="s">
        <v>395</v>
      </c>
      <c r="D196" s="13" t="s">
        <v>8</v>
      </c>
      <c r="E196" s="15">
        <v>45497</v>
      </c>
      <c r="F196" s="6"/>
    </row>
    <row r="197" s="4" customFormat="1" ht="15" spans="1:6">
      <c r="A197" s="12">
        <v>195</v>
      </c>
      <c r="B197" s="13" t="s">
        <v>396</v>
      </c>
      <c r="C197" s="13" t="s">
        <v>397</v>
      </c>
      <c r="D197" s="13" t="s">
        <v>8</v>
      </c>
      <c r="E197" s="15">
        <v>45497</v>
      </c>
      <c r="F197" s="6"/>
    </row>
    <row r="198" s="4" customFormat="1" ht="15" spans="1:6">
      <c r="A198" s="12">
        <v>196</v>
      </c>
      <c r="B198" s="13" t="s">
        <v>398</v>
      </c>
      <c r="C198" s="13" t="s">
        <v>399</v>
      </c>
      <c r="D198" s="13" t="s">
        <v>8</v>
      </c>
      <c r="E198" s="15">
        <v>45502</v>
      </c>
      <c r="F198" s="6"/>
    </row>
    <row r="199" s="4" customFormat="1" ht="15" spans="1:6">
      <c r="A199" s="12">
        <v>197</v>
      </c>
      <c r="B199" s="13" t="s">
        <v>400</v>
      </c>
      <c r="C199" s="13" t="s">
        <v>401</v>
      </c>
      <c r="D199" s="13" t="s">
        <v>8</v>
      </c>
      <c r="E199" s="15">
        <v>45502</v>
      </c>
      <c r="F199" s="6"/>
    </row>
    <row r="200" s="4" customFormat="1" ht="15" spans="1:6">
      <c r="A200" s="12">
        <v>198</v>
      </c>
      <c r="B200" s="13" t="s">
        <v>402</v>
      </c>
      <c r="C200" s="13" t="s">
        <v>403</v>
      </c>
      <c r="D200" s="13" t="s">
        <v>8</v>
      </c>
      <c r="E200" s="15">
        <v>45502</v>
      </c>
      <c r="F200" s="6"/>
    </row>
    <row r="201" s="4" customFormat="1" ht="15" spans="1:6">
      <c r="A201" s="12">
        <v>199</v>
      </c>
      <c r="B201" s="13" t="s">
        <v>404</v>
      </c>
      <c r="C201" s="13" t="s">
        <v>405</v>
      </c>
      <c r="D201" s="13" t="s">
        <v>8</v>
      </c>
      <c r="E201" s="15">
        <v>45502</v>
      </c>
      <c r="F201" s="6"/>
    </row>
    <row r="202" s="4" customFormat="1" ht="15" spans="1:6">
      <c r="A202" s="12">
        <v>200</v>
      </c>
      <c r="B202" s="13" t="s">
        <v>406</v>
      </c>
      <c r="C202" s="13" t="s">
        <v>407</v>
      </c>
      <c r="D202" s="13" t="s">
        <v>8</v>
      </c>
      <c r="E202" s="15">
        <v>45503</v>
      </c>
      <c r="F202" s="6"/>
    </row>
    <row r="203" s="4" customFormat="1" ht="15" spans="1:6">
      <c r="A203" s="12">
        <v>201</v>
      </c>
      <c r="B203" s="13" t="s">
        <v>408</v>
      </c>
      <c r="C203" s="13" t="s">
        <v>409</v>
      </c>
      <c r="D203" s="13" t="s">
        <v>8</v>
      </c>
      <c r="E203" s="15">
        <v>45504</v>
      </c>
      <c r="F203" s="6"/>
    </row>
    <row r="204" s="4" customFormat="1" ht="15" spans="1:6">
      <c r="A204" s="12">
        <v>202</v>
      </c>
      <c r="B204" s="13" t="s">
        <v>410</v>
      </c>
      <c r="C204" s="13" t="s">
        <v>411</v>
      </c>
      <c r="D204" s="13" t="s">
        <v>8</v>
      </c>
      <c r="E204" s="15">
        <v>45504</v>
      </c>
      <c r="F204" s="6"/>
    </row>
    <row r="205" s="4" customFormat="1" ht="15" spans="1:6">
      <c r="A205" s="12">
        <v>203</v>
      </c>
      <c r="B205" s="13" t="s">
        <v>412</v>
      </c>
      <c r="C205" s="13" t="s">
        <v>413</v>
      </c>
      <c r="D205" s="13" t="s">
        <v>8</v>
      </c>
      <c r="E205" s="15">
        <v>45504</v>
      </c>
      <c r="F205" s="6"/>
    </row>
    <row r="206" s="4" customFormat="1" ht="15" spans="1:6">
      <c r="A206" s="12">
        <v>204</v>
      </c>
      <c r="B206" s="13" t="s">
        <v>414</v>
      </c>
      <c r="C206" s="13" t="s">
        <v>415</v>
      </c>
      <c r="D206" s="13" t="s">
        <v>8</v>
      </c>
      <c r="E206" s="15">
        <v>45504</v>
      </c>
      <c r="F206" s="6"/>
    </row>
    <row r="207" s="4" customFormat="1" ht="15" spans="1:6">
      <c r="A207" s="12">
        <v>205</v>
      </c>
      <c r="B207" s="13" t="s">
        <v>416</v>
      </c>
      <c r="C207" s="13" t="s">
        <v>417</v>
      </c>
      <c r="D207" s="13" t="s">
        <v>8</v>
      </c>
      <c r="E207" s="15">
        <v>45504</v>
      </c>
      <c r="F207" s="6"/>
    </row>
    <row r="208" s="4" customFormat="1" ht="15" spans="1:6">
      <c r="A208" s="12">
        <v>206</v>
      </c>
      <c r="B208" s="13" t="s">
        <v>418</v>
      </c>
      <c r="C208" s="13" t="s">
        <v>419</v>
      </c>
      <c r="D208" s="13" t="s">
        <v>8</v>
      </c>
      <c r="E208" s="15">
        <v>45506</v>
      </c>
      <c r="F208" s="6"/>
    </row>
    <row r="209" s="4" customFormat="1" ht="15" spans="1:6">
      <c r="A209" s="12">
        <v>207</v>
      </c>
      <c r="B209" s="13" t="s">
        <v>420</v>
      </c>
      <c r="C209" s="13" t="s">
        <v>421</v>
      </c>
      <c r="D209" s="13" t="s">
        <v>8</v>
      </c>
      <c r="E209" s="15">
        <v>45506</v>
      </c>
      <c r="F209" s="6"/>
    </row>
    <row r="210" s="4" customFormat="1" ht="15" spans="1:6">
      <c r="A210" s="12">
        <v>208</v>
      </c>
      <c r="B210" s="13" t="s">
        <v>422</v>
      </c>
      <c r="C210" s="13" t="s">
        <v>423</v>
      </c>
      <c r="D210" s="13" t="s">
        <v>8</v>
      </c>
      <c r="E210" s="15">
        <v>45506</v>
      </c>
      <c r="F210" s="6"/>
    </row>
    <row r="211" s="4" customFormat="1" ht="15" spans="1:6">
      <c r="A211" s="12">
        <v>209</v>
      </c>
      <c r="B211" s="13" t="s">
        <v>424</v>
      </c>
      <c r="C211" s="13" t="s">
        <v>425</v>
      </c>
      <c r="D211" s="13" t="s">
        <v>8</v>
      </c>
      <c r="E211" s="15">
        <v>45506</v>
      </c>
      <c r="F211" s="6"/>
    </row>
    <row r="212" s="4" customFormat="1" ht="15" spans="1:6">
      <c r="A212" s="12">
        <v>210</v>
      </c>
      <c r="B212" s="13" t="s">
        <v>426</v>
      </c>
      <c r="C212" s="13" t="s">
        <v>427</v>
      </c>
      <c r="D212" s="13" t="s">
        <v>8</v>
      </c>
      <c r="E212" s="15">
        <v>45506</v>
      </c>
      <c r="F212" s="6"/>
    </row>
    <row r="213" s="4" customFormat="1" ht="15" spans="1:6">
      <c r="A213" s="12">
        <v>211</v>
      </c>
      <c r="B213" s="13" t="s">
        <v>428</v>
      </c>
      <c r="C213" s="13" t="s">
        <v>429</v>
      </c>
      <c r="D213" s="13" t="s">
        <v>8</v>
      </c>
      <c r="E213" s="15">
        <v>45506</v>
      </c>
      <c r="F213" s="6"/>
    </row>
    <row r="214" s="4" customFormat="1" ht="15" spans="1:6">
      <c r="A214" s="12">
        <v>212</v>
      </c>
      <c r="B214" s="13" t="s">
        <v>430</v>
      </c>
      <c r="C214" s="13" t="s">
        <v>431</v>
      </c>
      <c r="D214" s="13" t="s">
        <v>8</v>
      </c>
      <c r="E214" s="15">
        <v>45506</v>
      </c>
      <c r="F214" s="6"/>
    </row>
    <row r="215" s="4" customFormat="1" ht="15" spans="1:6">
      <c r="A215" s="12">
        <v>213</v>
      </c>
      <c r="B215" s="13" t="s">
        <v>432</v>
      </c>
      <c r="C215" s="13" t="s">
        <v>433</v>
      </c>
      <c r="D215" s="13" t="s">
        <v>8</v>
      </c>
      <c r="E215" s="15">
        <v>45506</v>
      </c>
      <c r="F215" s="6"/>
    </row>
    <row r="216" s="4" customFormat="1" ht="15" spans="1:6">
      <c r="A216" s="12">
        <v>214</v>
      </c>
      <c r="B216" s="13" t="s">
        <v>434</v>
      </c>
      <c r="C216" s="13" t="s">
        <v>435</v>
      </c>
      <c r="D216" s="13" t="s">
        <v>8</v>
      </c>
      <c r="E216" s="15">
        <v>45509</v>
      </c>
      <c r="F216" s="6"/>
    </row>
    <row r="217" s="4" customFormat="1" ht="15" spans="1:6">
      <c r="A217" s="12">
        <v>215</v>
      </c>
      <c r="B217" s="13" t="s">
        <v>436</v>
      </c>
      <c r="C217" s="13" t="s">
        <v>437</v>
      </c>
      <c r="D217" s="13" t="s">
        <v>8</v>
      </c>
      <c r="E217" s="15">
        <v>45511</v>
      </c>
      <c r="F217" s="6"/>
    </row>
    <row r="218" s="4" customFormat="1" ht="15" spans="1:6">
      <c r="A218" s="12">
        <v>216</v>
      </c>
      <c r="B218" s="13" t="s">
        <v>438</v>
      </c>
      <c r="C218" s="13" t="s">
        <v>439</v>
      </c>
      <c r="D218" s="13" t="s">
        <v>8</v>
      </c>
      <c r="E218" s="15">
        <v>45511</v>
      </c>
      <c r="F218" s="6"/>
    </row>
    <row r="219" s="4" customFormat="1" ht="15" spans="1:6">
      <c r="A219" s="12">
        <v>217</v>
      </c>
      <c r="B219" s="13" t="s">
        <v>440</v>
      </c>
      <c r="C219" s="13" t="s">
        <v>441</v>
      </c>
      <c r="D219" s="13" t="s">
        <v>8</v>
      </c>
      <c r="E219" s="15">
        <v>45511</v>
      </c>
      <c r="F219" s="6"/>
    </row>
    <row r="220" s="4" customFormat="1" ht="15" spans="1:6">
      <c r="A220" s="12">
        <v>218</v>
      </c>
      <c r="B220" s="13" t="s">
        <v>442</v>
      </c>
      <c r="C220" s="13" t="s">
        <v>443</v>
      </c>
      <c r="D220" s="13" t="s">
        <v>11</v>
      </c>
      <c r="E220" s="15">
        <v>45511</v>
      </c>
      <c r="F220" s="6"/>
    </row>
    <row r="221" s="4" customFormat="1" ht="15" spans="1:6">
      <c r="A221" s="12">
        <v>219</v>
      </c>
      <c r="B221" s="13" t="s">
        <v>444</v>
      </c>
      <c r="C221" s="13" t="s">
        <v>445</v>
      </c>
      <c r="D221" s="13" t="s">
        <v>8</v>
      </c>
      <c r="E221" s="15">
        <v>45511</v>
      </c>
      <c r="F221" s="6"/>
    </row>
    <row r="222" s="4" customFormat="1" ht="15" spans="1:6">
      <c r="A222" s="12">
        <v>220</v>
      </c>
      <c r="B222" s="13" t="s">
        <v>446</v>
      </c>
      <c r="C222" s="13" t="s">
        <v>447</v>
      </c>
      <c r="D222" s="13" t="s">
        <v>8</v>
      </c>
      <c r="E222" s="15">
        <v>45511</v>
      </c>
      <c r="F222" s="6"/>
    </row>
    <row r="223" s="4" customFormat="1" ht="15" spans="1:6">
      <c r="A223" s="12">
        <v>221</v>
      </c>
      <c r="B223" s="13" t="s">
        <v>448</v>
      </c>
      <c r="C223" s="13" t="s">
        <v>449</v>
      </c>
      <c r="D223" s="13" t="s">
        <v>8</v>
      </c>
      <c r="E223" s="15">
        <v>45511</v>
      </c>
      <c r="F223" s="6"/>
    </row>
    <row r="224" s="4" customFormat="1" ht="15" spans="1:6">
      <c r="A224" s="12">
        <v>222</v>
      </c>
      <c r="B224" s="13" t="s">
        <v>450</v>
      </c>
      <c r="C224" s="13" t="s">
        <v>451</v>
      </c>
      <c r="D224" s="13" t="s">
        <v>8</v>
      </c>
      <c r="E224" s="15">
        <v>45511</v>
      </c>
      <c r="F224" s="6"/>
    </row>
    <row r="225" s="4" customFormat="1" ht="15" spans="1:6">
      <c r="A225" s="12">
        <v>223</v>
      </c>
      <c r="B225" s="13" t="s">
        <v>452</v>
      </c>
      <c r="C225" s="13" t="s">
        <v>453</v>
      </c>
      <c r="D225" s="13" t="s">
        <v>8</v>
      </c>
      <c r="E225" s="15">
        <v>45511</v>
      </c>
      <c r="F225" s="6"/>
    </row>
    <row r="226" s="4" customFormat="1" ht="15" spans="1:6">
      <c r="A226" s="12">
        <v>224</v>
      </c>
      <c r="B226" s="13" t="s">
        <v>454</v>
      </c>
      <c r="C226" s="13" t="s">
        <v>455</v>
      </c>
      <c r="D226" s="13" t="s">
        <v>8</v>
      </c>
      <c r="E226" s="15">
        <v>45511</v>
      </c>
      <c r="F226" s="6"/>
    </row>
    <row r="227" s="4" customFormat="1" ht="15" spans="1:6">
      <c r="A227" s="12">
        <v>225</v>
      </c>
      <c r="B227" s="13" t="s">
        <v>456</v>
      </c>
      <c r="C227" s="13" t="s">
        <v>457</v>
      </c>
      <c r="D227" s="13" t="s">
        <v>8</v>
      </c>
      <c r="E227" s="15">
        <v>45513</v>
      </c>
      <c r="F227" s="6"/>
    </row>
    <row r="228" s="4" customFormat="1" ht="15" spans="1:6">
      <c r="A228" s="12">
        <v>226</v>
      </c>
      <c r="B228" s="13" t="s">
        <v>458</v>
      </c>
      <c r="C228" s="13" t="s">
        <v>459</v>
      </c>
      <c r="D228" s="13" t="s">
        <v>8</v>
      </c>
      <c r="E228" s="15">
        <v>45513</v>
      </c>
      <c r="F228" s="6"/>
    </row>
    <row r="229" s="4" customFormat="1" ht="15" spans="1:6">
      <c r="A229" s="12">
        <v>227</v>
      </c>
      <c r="B229" s="13" t="s">
        <v>460</v>
      </c>
      <c r="C229" s="13" t="s">
        <v>461</v>
      </c>
      <c r="D229" s="13" t="s">
        <v>8</v>
      </c>
      <c r="E229" s="15">
        <v>45513</v>
      </c>
      <c r="F229" s="6"/>
    </row>
    <row r="230" s="4" customFormat="1" ht="15" spans="1:6">
      <c r="A230" s="12">
        <v>228</v>
      </c>
      <c r="B230" s="13" t="s">
        <v>462</v>
      </c>
      <c r="C230" s="13" t="s">
        <v>463</v>
      </c>
      <c r="D230" s="13" t="s">
        <v>8</v>
      </c>
      <c r="E230" s="15">
        <v>45513</v>
      </c>
      <c r="F230" s="6"/>
    </row>
    <row r="231" s="4" customFormat="1" ht="15" spans="1:6">
      <c r="A231" s="12">
        <v>229</v>
      </c>
      <c r="B231" s="13" t="s">
        <v>464</v>
      </c>
      <c r="C231" s="13" t="s">
        <v>465</v>
      </c>
      <c r="D231" s="13" t="s">
        <v>8</v>
      </c>
      <c r="E231" s="15">
        <v>45513</v>
      </c>
      <c r="F231" s="6"/>
    </row>
    <row r="232" s="4" customFormat="1" ht="15" spans="1:6">
      <c r="A232" s="12">
        <v>230</v>
      </c>
      <c r="B232" s="13" t="s">
        <v>466</v>
      </c>
      <c r="C232" s="13" t="s">
        <v>467</v>
      </c>
      <c r="D232" s="13" t="s">
        <v>8</v>
      </c>
      <c r="E232" s="15">
        <v>45513</v>
      </c>
      <c r="F232" s="6"/>
    </row>
    <row r="233" s="4" customFormat="1" ht="15" spans="1:6">
      <c r="A233" s="12">
        <v>231</v>
      </c>
      <c r="B233" s="13" t="s">
        <v>468</v>
      </c>
      <c r="C233" s="13" t="s">
        <v>469</v>
      </c>
      <c r="D233" s="13" t="s">
        <v>8</v>
      </c>
      <c r="E233" s="15">
        <v>45513</v>
      </c>
      <c r="F233" s="6"/>
    </row>
    <row r="234" s="4" customFormat="1" ht="15" spans="1:6">
      <c r="A234" s="12">
        <v>232</v>
      </c>
      <c r="B234" s="13" t="s">
        <v>470</v>
      </c>
      <c r="C234" s="13" t="s">
        <v>471</v>
      </c>
      <c r="D234" s="13" t="s">
        <v>8</v>
      </c>
      <c r="E234" s="15">
        <v>45515</v>
      </c>
      <c r="F234" s="6"/>
    </row>
    <row r="235" s="4" customFormat="1" ht="15" spans="1:6">
      <c r="A235" s="12">
        <v>233</v>
      </c>
      <c r="B235" s="13" t="s">
        <v>472</v>
      </c>
      <c r="C235" s="13" t="s">
        <v>473</v>
      </c>
      <c r="D235" s="13" t="s">
        <v>8</v>
      </c>
      <c r="E235" s="15">
        <v>45517</v>
      </c>
      <c r="F235" s="6"/>
    </row>
    <row r="236" s="4" customFormat="1" ht="15" spans="1:6">
      <c r="A236" s="12">
        <v>234</v>
      </c>
      <c r="B236" s="13" t="s">
        <v>474</v>
      </c>
      <c r="C236" s="13" t="s">
        <v>475</v>
      </c>
      <c r="D236" s="13" t="s">
        <v>8</v>
      </c>
      <c r="E236" s="15">
        <v>45517</v>
      </c>
      <c r="F236" s="6"/>
    </row>
    <row r="237" s="4" customFormat="1" ht="15" spans="1:6">
      <c r="A237" s="12">
        <v>235</v>
      </c>
      <c r="B237" s="13" t="s">
        <v>476</v>
      </c>
      <c r="C237" s="13" t="s">
        <v>477</v>
      </c>
      <c r="D237" s="13" t="s">
        <v>8</v>
      </c>
      <c r="E237" s="15">
        <v>45517</v>
      </c>
      <c r="F237" s="6"/>
    </row>
    <row r="238" s="4" customFormat="1" ht="15" spans="1:6">
      <c r="A238" s="12">
        <v>236</v>
      </c>
      <c r="B238" s="13" t="s">
        <v>478</v>
      </c>
      <c r="C238" s="13" t="s">
        <v>479</v>
      </c>
      <c r="D238" s="13" t="s">
        <v>8</v>
      </c>
      <c r="E238" s="15">
        <v>45517</v>
      </c>
      <c r="F238" s="6"/>
    </row>
    <row r="239" s="4" customFormat="1" ht="15" spans="1:6">
      <c r="A239" s="12">
        <v>237</v>
      </c>
      <c r="B239" s="13" t="s">
        <v>480</v>
      </c>
      <c r="C239" s="13" t="s">
        <v>481</v>
      </c>
      <c r="D239" s="13" t="s">
        <v>8</v>
      </c>
      <c r="E239" s="15">
        <v>45517</v>
      </c>
      <c r="F239" s="6"/>
    </row>
    <row r="240" s="4" customFormat="1" ht="15" spans="1:6">
      <c r="A240" s="12">
        <v>238</v>
      </c>
      <c r="B240" s="13" t="s">
        <v>482</v>
      </c>
      <c r="C240" s="13" t="s">
        <v>483</v>
      </c>
      <c r="D240" s="13" t="s">
        <v>8</v>
      </c>
      <c r="E240" s="15">
        <v>45517</v>
      </c>
      <c r="F240" s="5"/>
    </row>
    <row r="241" s="4" customFormat="1" ht="15" spans="1:6">
      <c r="A241" s="12">
        <v>239</v>
      </c>
      <c r="B241" s="13" t="s">
        <v>484</v>
      </c>
      <c r="C241" s="13" t="s">
        <v>485</v>
      </c>
      <c r="D241" s="13" t="s">
        <v>8</v>
      </c>
      <c r="E241" s="15">
        <v>45518</v>
      </c>
      <c r="F241" s="6"/>
    </row>
    <row r="242" s="4" customFormat="1" ht="15" spans="1:6">
      <c r="A242" s="12">
        <v>240</v>
      </c>
      <c r="B242" s="13" t="s">
        <v>486</v>
      </c>
      <c r="C242" s="13" t="s">
        <v>487</v>
      </c>
      <c r="D242" s="13" t="s">
        <v>8</v>
      </c>
      <c r="E242" s="15">
        <v>45518</v>
      </c>
      <c r="F242" s="6"/>
    </row>
    <row r="243" s="4" customFormat="1" ht="15" spans="1:6">
      <c r="A243" s="12">
        <v>241</v>
      </c>
      <c r="B243" s="13" t="s">
        <v>488</v>
      </c>
      <c r="C243" s="13" t="s">
        <v>489</v>
      </c>
      <c r="D243" s="13" t="s">
        <v>8</v>
      </c>
      <c r="E243" s="15">
        <v>45518</v>
      </c>
      <c r="F243" s="6"/>
    </row>
    <row r="244" s="4" customFormat="1" ht="15" spans="1:6">
      <c r="A244" s="12">
        <v>242</v>
      </c>
      <c r="B244" s="13" t="s">
        <v>490</v>
      </c>
      <c r="C244" s="13" t="s">
        <v>491</v>
      </c>
      <c r="D244" s="13" t="s">
        <v>8</v>
      </c>
      <c r="E244" s="15">
        <v>45518</v>
      </c>
      <c r="F244" s="6"/>
    </row>
    <row r="245" s="4" customFormat="1" ht="15" spans="1:6">
      <c r="A245" s="12">
        <v>243</v>
      </c>
      <c r="B245" s="13" t="s">
        <v>492</v>
      </c>
      <c r="C245" s="13" t="s">
        <v>493</v>
      </c>
      <c r="D245" s="13" t="s">
        <v>8</v>
      </c>
      <c r="E245" s="15">
        <v>45518</v>
      </c>
      <c r="F245" s="6"/>
    </row>
    <row r="246" s="4" customFormat="1" ht="15" spans="1:6">
      <c r="A246" s="12">
        <v>244</v>
      </c>
      <c r="B246" s="13" t="s">
        <v>494</v>
      </c>
      <c r="C246" s="13" t="s">
        <v>495</v>
      </c>
      <c r="D246" s="13" t="s">
        <v>8</v>
      </c>
      <c r="E246" s="15">
        <v>45518</v>
      </c>
      <c r="F246" s="6"/>
    </row>
    <row r="247" s="4" customFormat="1" ht="15" spans="1:6">
      <c r="A247" s="12">
        <v>245</v>
      </c>
      <c r="B247" s="13" t="s">
        <v>496</v>
      </c>
      <c r="C247" s="13" t="s">
        <v>497</v>
      </c>
      <c r="D247" s="13" t="s">
        <v>8</v>
      </c>
      <c r="E247" s="15">
        <v>45519</v>
      </c>
      <c r="F247" s="5"/>
    </row>
    <row r="248" s="4" customFormat="1" ht="15" spans="1:6">
      <c r="A248" s="12">
        <v>246</v>
      </c>
      <c r="B248" s="13" t="s">
        <v>498</v>
      </c>
      <c r="C248" s="13" t="s">
        <v>499</v>
      </c>
      <c r="D248" s="13" t="s">
        <v>8</v>
      </c>
      <c r="E248" s="15">
        <v>45519</v>
      </c>
      <c r="F248" s="5"/>
    </row>
    <row r="249" s="4" customFormat="1" ht="15" spans="1:6">
      <c r="A249" s="12">
        <v>247</v>
      </c>
      <c r="B249" s="13" t="s">
        <v>500</v>
      </c>
      <c r="C249" s="13" t="s">
        <v>501</v>
      </c>
      <c r="D249" s="13" t="s">
        <v>8</v>
      </c>
      <c r="E249" s="15">
        <v>45519</v>
      </c>
      <c r="F249" s="5"/>
    </row>
    <row r="250" s="4" customFormat="1" ht="15" spans="1:6">
      <c r="A250" s="12">
        <v>248</v>
      </c>
      <c r="B250" s="13" t="s">
        <v>502</v>
      </c>
      <c r="C250" s="13" t="s">
        <v>503</v>
      </c>
      <c r="D250" s="13" t="s">
        <v>8</v>
      </c>
      <c r="E250" s="15">
        <v>45519</v>
      </c>
      <c r="F250" s="6"/>
    </row>
    <row r="251" s="4" customFormat="1" ht="15" spans="1:6">
      <c r="A251" s="12">
        <v>249</v>
      </c>
      <c r="B251" s="13" t="s">
        <v>504</v>
      </c>
      <c r="C251" s="13" t="s">
        <v>505</v>
      </c>
      <c r="D251" s="13" t="s">
        <v>8</v>
      </c>
      <c r="E251" s="15">
        <v>45520</v>
      </c>
      <c r="F251" s="6"/>
    </row>
    <row r="252" s="4" customFormat="1" ht="15" spans="1:6">
      <c r="A252" s="12">
        <v>250</v>
      </c>
      <c r="B252" s="13" t="s">
        <v>506</v>
      </c>
      <c r="C252" s="13" t="s">
        <v>507</v>
      </c>
      <c r="D252" s="13" t="s">
        <v>8</v>
      </c>
      <c r="E252" s="15">
        <v>45520</v>
      </c>
      <c r="F252" s="6"/>
    </row>
    <row r="253" s="4" customFormat="1" ht="15" spans="1:6">
      <c r="A253" s="12">
        <v>251</v>
      </c>
      <c r="B253" s="13" t="s">
        <v>508</v>
      </c>
      <c r="C253" s="13" t="s">
        <v>509</v>
      </c>
      <c r="D253" s="13" t="s">
        <v>8</v>
      </c>
      <c r="E253" s="15">
        <v>45520</v>
      </c>
      <c r="F253" s="5"/>
    </row>
    <row r="254" s="4" customFormat="1" ht="15" spans="1:6">
      <c r="A254" s="12">
        <v>252</v>
      </c>
      <c r="B254" s="13" t="s">
        <v>510</v>
      </c>
      <c r="C254" s="13" t="s">
        <v>511</v>
      </c>
      <c r="D254" s="13" t="s">
        <v>8</v>
      </c>
      <c r="E254" s="15">
        <v>45520</v>
      </c>
      <c r="F254" s="6"/>
    </row>
    <row r="255" s="4" customFormat="1" ht="15" spans="1:6">
      <c r="A255" s="12">
        <v>253</v>
      </c>
      <c r="B255" s="13" t="s">
        <v>512</v>
      </c>
      <c r="C255" s="13" t="s">
        <v>513</v>
      </c>
      <c r="D255" s="13" t="s">
        <v>8</v>
      </c>
      <c r="E255" s="15">
        <v>45520</v>
      </c>
      <c r="F255" s="5"/>
    </row>
    <row r="256" s="4" customFormat="1" ht="15" spans="1:6">
      <c r="A256" s="12">
        <v>254</v>
      </c>
      <c r="B256" s="13" t="s">
        <v>514</v>
      </c>
      <c r="C256" s="13" t="s">
        <v>515</v>
      </c>
      <c r="D256" s="13" t="s">
        <v>8</v>
      </c>
      <c r="E256" s="15">
        <v>45520</v>
      </c>
      <c r="F256" s="5"/>
    </row>
    <row r="257" s="4" customFormat="1" ht="15" spans="1:6">
      <c r="A257" s="12">
        <v>255</v>
      </c>
      <c r="B257" s="13" t="s">
        <v>516</v>
      </c>
      <c r="C257" s="13" t="s">
        <v>517</v>
      </c>
      <c r="D257" s="13" t="s">
        <v>8</v>
      </c>
      <c r="E257" s="15">
        <v>45520</v>
      </c>
      <c r="F257" s="6"/>
    </row>
    <row r="258" s="4" customFormat="1" ht="15" spans="1:6">
      <c r="A258" s="12">
        <v>256</v>
      </c>
      <c r="B258" s="13" t="s">
        <v>518</v>
      </c>
      <c r="C258" s="13" t="s">
        <v>519</v>
      </c>
      <c r="D258" s="13" t="s">
        <v>8</v>
      </c>
      <c r="E258" s="15">
        <v>45520</v>
      </c>
      <c r="F258" s="5"/>
    </row>
    <row r="259" s="4" customFormat="1" ht="15" spans="1:6">
      <c r="A259" s="12">
        <v>257</v>
      </c>
      <c r="B259" s="13" t="s">
        <v>520</v>
      </c>
      <c r="C259" s="13" t="s">
        <v>521</v>
      </c>
      <c r="D259" s="13" t="s">
        <v>8</v>
      </c>
      <c r="E259" s="15">
        <v>45520</v>
      </c>
      <c r="F259" s="5"/>
    </row>
    <row r="260" s="4" customFormat="1" ht="15" spans="1:6">
      <c r="A260" s="12">
        <v>258</v>
      </c>
      <c r="B260" s="13" t="s">
        <v>522</v>
      </c>
      <c r="C260" s="13" t="s">
        <v>523</v>
      </c>
      <c r="D260" s="13" t="s">
        <v>8</v>
      </c>
      <c r="E260" s="15">
        <v>45524</v>
      </c>
      <c r="F260" s="5"/>
    </row>
    <row r="261" s="4" customFormat="1" ht="15" spans="1:6">
      <c r="A261" s="12">
        <v>259</v>
      </c>
      <c r="B261" s="13" t="s">
        <v>524</v>
      </c>
      <c r="C261" s="13" t="s">
        <v>525</v>
      </c>
      <c r="D261" s="13" t="s">
        <v>8</v>
      </c>
      <c r="E261" s="15">
        <v>45524</v>
      </c>
      <c r="F261" s="5"/>
    </row>
    <row r="262" s="4" customFormat="1" ht="15" spans="1:6">
      <c r="A262" s="12">
        <v>260</v>
      </c>
      <c r="B262" s="13" t="s">
        <v>526</v>
      </c>
      <c r="C262" s="13" t="s">
        <v>527</v>
      </c>
      <c r="D262" s="13" t="s">
        <v>8</v>
      </c>
      <c r="E262" s="15">
        <v>45524</v>
      </c>
      <c r="F262" s="5"/>
    </row>
    <row r="263" s="4" customFormat="1" ht="15" spans="1:6">
      <c r="A263" s="12">
        <v>261</v>
      </c>
      <c r="B263" s="13" t="s">
        <v>528</v>
      </c>
      <c r="C263" s="13" t="s">
        <v>529</v>
      </c>
      <c r="D263" s="13" t="s">
        <v>8</v>
      </c>
      <c r="E263" s="15">
        <v>45524</v>
      </c>
      <c r="F263" s="5"/>
    </row>
    <row r="264" s="4" customFormat="1" ht="15" spans="1:6">
      <c r="A264" s="12">
        <v>262</v>
      </c>
      <c r="B264" s="13" t="s">
        <v>530</v>
      </c>
      <c r="C264" s="13" t="s">
        <v>531</v>
      </c>
      <c r="D264" s="13" t="s">
        <v>8</v>
      </c>
      <c r="E264" s="15">
        <v>45524</v>
      </c>
      <c r="F264" s="5"/>
    </row>
    <row r="265" s="4" customFormat="1" ht="15" spans="1:6">
      <c r="A265" s="12">
        <v>263</v>
      </c>
      <c r="B265" s="13" t="s">
        <v>532</v>
      </c>
      <c r="C265" s="13" t="s">
        <v>533</v>
      </c>
      <c r="D265" s="13" t="s">
        <v>11</v>
      </c>
      <c r="E265" s="15">
        <v>45527</v>
      </c>
      <c r="F265" s="5"/>
    </row>
    <row r="266" s="4" customFormat="1" ht="15" spans="1:6">
      <c r="A266" s="12">
        <v>264</v>
      </c>
      <c r="B266" s="13" t="s">
        <v>534</v>
      </c>
      <c r="C266" s="13" t="s">
        <v>535</v>
      </c>
      <c r="D266" s="13" t="s">
        <v>8</v>
      </c>
      <c r="E266" s="15">
        <v>45527</v>
      </c>
      <c r="F266" s="5"/>
    </row>
    <row r="267" s="4" customFormat="1" ht="15" spans="1:6">
      <c r="A267" s="12">
        <v>265</v>
      </c>
      <c r="B267" s="13" t="s">
        <v>536</v>
      </c>
      <c r="C267" s="13" t="s">
        <v>537</v>
      </c>
      <c r="D267" s="13" t="s">
        <v>8</v>
      </c>
      <c r="E267" s="15">
        <v>45527</v>
      </c>
      <c r="F267" s="5"/>
    </row>
    <row r="268" s="4" customFormat="1" ht="15" spans="1:6">
      <c r="A268" s="12">
        <v>266</v>
      </c>
      <c r="B268" s="13" t="s">
        <v>538</v>
      </c>
      <c r="C268" s="13" t="s">
        <v>539</v>
      </c>
      <c r="D268" s="13" t="s">
        <v>11</v>
      </c>
      <c r="E268" s="15">
        <v>45527</v>
      </c>
      <c r="F268" s="5"/>
    </row>
    <row r="269" s="4" customFormat="1" ht="15" spans="1:6">
      <c r="A269" s="12">
        <v>267</v>
      </c>
      <c r="B269" s="13" t="s">
        <v>540</v>
      </c>
      <c r="C269" s="13" t="s">
        <v>541</v>
      </c>
      <c r="D269" s="13" t="s">
        <v>8</v>
      </c>
      <c r="E269" s="15">
        <v>45527</v>
      </c>
      <c r="F269" s="5"/>
    </row>
    <row r="270" s="4" customFormat="1" ht="15" spans="1:6">
      <c r="A270" s="12">
        <v>268</v>
      </c>
      <c r="B270" s="13" t="s">
        <v>542</v>
      </c>
      <c r="C270" s="13" t="s">
        <v>543</v>
      </c>
      <c r="D270" s="13" t="s">
        <v>8</v>
      </c>
      <c r="E270" s="15">
        <v>45527</v>
      </c>
      <c r="F270" s="5"/>
    </row>
    <row r="271" s="4" customFormat="1" ht="15" spans="1:6">
      <c r="A271" s="12">
        <v>269</v>
      </c>
      <c r="B271" s="13" t="s">
        <v>544</v>
      </c>
      <c r="C271" s="13" t="s">
        <v>545</v>
      </c>
      <c r="D271" s="13" t="s">
        <v>8</v>
      </c>
      <c r="E271" s="15">
        <v>45527</v>
      </c>
      <c r="F271" s="5"/>
    </row>
    <row r="272" s="4" customFormat="1" ht="15" spans="1:6">
      <c r="A272" s="12">
        <v>270</v>
      </c>
      <c r="B272" s="13" t="s">
        <v>546</v>
      </c>
      <c r="C272" s="13" t="s">
        <v>547</v>
      </c>
      <c r="D272" s="13" t="s">
        <v>8</v>
      </c>
      <c r="E272" s="15">
        <v>45527</v>
      </c>
      <c r="F272" s="5"/>
    </row>
    <row r="273" s="4" customFormat="1" ht="15" spans="1:6">
      <c r="A273" s="12">
        <v>271</v>
      </c>
      <c r="B273" s="13" t="s">
        <v>548</v>
      </c>
      <c r="C273" s="13" t="s">
        <v>549</v>
      </c>
      <c r="D273" s="13" t="s">
        <v>8</v>
      </c>
      <c r="E273" s="15">
        <v>45527</v>
      </c>
      <c r="F273" s="5"/>
    </row>
    <row r="274" s="4" customFormat="1" ht="15" spans="1:6">
      <c r="A274" s="12">
        <v>272</v>
      </c>
      <c r="B274" s="13" t="s">
        <v>550</v>
      </c>
      <c r="C274" s="13" t="s">
        <v>551</v>
      </c>
      <c r="D274" s="13" t="s">
        <v>8</v>
      </c>
      <c r="E274" s="15">
        <v>45532</v>
      </c>
      <c r="F274" s="5"/>
    </row>
    <row r="275" s="4" customFormat="1" ht="15" spans="1:6">
      <c r="A275" s="12">
        <v>273</v>
      </c>
      <c r="B275" s="13" t="s">
        <v>552</v>
      </c>
      <c r="C275" s="13" t="s">
        <v>553</v>
      </c>
      <c r="D275" s="13" t="s">
        <v>8</v>
      </c>
      <c r="E275" s="15">
        <v>45532</v>
      </c>
      <c r="F275" s="5"/>
    </row>
    <row r="276" s="4" customFormat="1" ht="15" spans="1:6">
      <c r="A276" s="12">
        <v>274</v>
      </c>
      <c r="B276" s="13" t="s">
        <v>554</v>
      </c>
      <c r="C276" s="13" t="s">
        <v>555</v>
      </c>
      <c r="D276" s="13" t="s">
        <v>8</v>
      </c>
      <c r="E276" s="15">
        <v>45532</v>
      </c>
      <c r="F276" s="5"/>
    </row>
    <row r="277" s="4" customFormat="1" ht="15" spans="1:6">
      <c r="A277" s="12">
        <v>275</v>
      </c>
      <c r="B277" s="13" t="s">
        <v>556</v>
      </c>
      <c r="C277" s="13" t="s">
        <v>557</v>
      </c>
      <c r="D277" s="13" t="s">
        <v>8</v>
      </c>
      <c r="E277" s="15">
        <v>45532</v>
      </c>
      <c r="F277" s="5"/>
    </row>
    <row r="278" s="4" customFormat="1" ht="15" spans="1:6">
      <c r="A278" s="12">
        <v>276</v>
      </c>
      <c r="B278" s="13" t="s">
        <v>558</v>
      </c>
      <c r="C278" s="13" t="s">
        <v>559</v>
      </c>
      <c r="D278" s="13" t="s">
        <v>8</v>
      </c>
      <c r="E278" s="15">
        <v>45532</v>
      </c>
      <c r="F278" s="5"/>
    </row>
    <row r="279" s="4" customFormat="1" ht="15" spans="1:6">
      <c r="A279" s="12">
        <v>277</v>
      </c>
      <c r="B279" s="13" t="s">
        <v>560</v>
      </c>
      <c r="C279" s="13" t="s">
        <v>561</v>
      </c>
      <c r="D279" s="13" t="s">
        <v>8</v>
      </c>
      <c r="E279" s="15">
        <v>45532</v>
      </c>
      <c r="F279" s="5"/>
    </row>
    <row r="280" s="4" customFormat="1" ht="15" spans="1:6">
      <c r="A280" s="12">
        <v>278</v>
      </c>
      <c r="B280" s="13" t="s">
        <v>562</v>
      </c>
      <c r="C280" s="13" t="s">
        <v>563</v>
      </c>
      <c r="D280" s="13" t="s">
        <v>8</v>
      </c>
      <c r="E280" s="15">
        <v>45532</v>
      </c>
      <c r="F280" s="5"/>
    </row>
    <row r="281" s="4" customFormat="1" ht="15" spans="1:6">
      <c r="A281" s="12">
        <v>279</v>
      </c>
      <c r="B281" s="13" t="s">
        <v>564</v>
      </c>
      <c r="C281" s="13" t="s">
        <v>565</v>
      </c>
      <c r="D281" s="13" t="s">
        <v>8</v>
      </c>
      <c r="E281" s="15">
        <v>45532</v>
      </c>
      <c r="F281" s="5"/>
    </row>
    <row r="282" s="4" customFormat="1" ht="15" spans="1:6">
      <c r="A282" s="12">
        <v>280</v>
      </c>
      <c r="B282" s="13" t="s">
        <v>566</v>
      </c>
      <c r="C282" s="13" t="s">
        <v>567</v>
      </c>
      <c r="D282" s="13" t="s">
        <v>8</v>
      </c>
      <c r="E282" s="15">
        <v>45533</v>
      </c>
      <c r="F282" s="5"/>
    </row>
    <row r="283" s="4" customFormat="1" ht="15" spans="1:5">
      <c r="A283" s="12">
        <v>281</v>
      </c>
      <c r="B283" s="13" t="s">
        <v>568</v>
      </c>
      <c r="C283" s="13" t="s">
        <v>569</v>
      </c>
      <c r="D283" s="13" t="s">
        <v>8</v>
      </c>
      <c r="E283" s="15">
        <v>45533</v>
      </c>
    </row>
    <row r="284" s="4" customFormat="1" ht="15" spans="1:6">
      <c r="A284" s="12">
        <v>282</v>
      </c>
      <c r="B284" s="13" t="s">
        <v>570</v>
      </c>
      <c r="C284" s="13" t="s">
        <v>571</v>
      </c>
      <c r="D284" s="13" t="s">
        <v>8</v>
      </c>
      <c r="E284" s="15">
        <v>45534</v>
      </c>
      <c r="F284" s="5"/>
    </row>
    <row r="285" s="4" customFormat="1" ht="15" spans="1:6">
      <c r="A285" s="12">
        <v>283</v>
      </c>
      <c r="B285" s="13" t="s">
        <v>572</v>
      </c>
      <c r="C285" s="13" t="s">
        <v>573</v>
      </c>
      <c r="D285" s="13" t="s">
        <v>8</v>
      </c>
      <c r="E285" s="15">
        <v>45534</v>
      </c>
      <c r="F285" s="5"/>
    </row>
    <row r="286" s="4" customFormat="1" ht="15" spans="1:6">
      <c r="A286" s="12">
        <v>284</v>
      </c>
      <c r="B286" s="13" t="s">
        <v>574</v>
      </c>
      <c r="C286" s="13" t="s">
        <v>575</v>
      </c>
      <c r="D286" s="13" t="s">
        <v>11</v>
      </c>
      <c r="E286" s="15">
        <v>45534</v>
      </c>
      <c r="F286" s="5"/>
    </row>
    <row r="287" s="4" customFormat="1" ht="15" spans="1:6">
      <c r="A287" s="12">
        <v>285</v>
      </c>
      <c r="B287" s="13" t="s">
        <v>576</v>
      </c>
      <c r="C287" s="13" t="s">
        <v>577</v>
      </c>
      <c r="D287" s="13" t="s">
        <v>8</v>
      </c>
      <c r="E287" s="15">
        <v>45534</v>
      </c>
      <c r="F287" s="5"/>
    </row>
    <row r="288" s="4" customFormat="1" ht="15" spans="1:6">
      <c r="A288" s="12">
        <v>286</v>
      </c>
      <c r="B288" s="13" t="s">
        <v>578</v>
      </c>
      <c r="C288" s="13" t="s">
        <v>579</v>
      </c>
      <c r="D288" s="13" t="s">
        <v>8</v>
      </c>
      <c r="E288" s="15">
        <v>45534</v>
      </c>
      <c r="F288" s="5"/>
    </row>
    <row r="289" s="4" customFormat="1" ht="15" spans="1:5">
      <c r="A289" s="12">
        <v>287</v>
      </c>
      <c r="B289" s="13" t="s">
        <v>580</v>
      </c>
      <c r="C289" s="13" t="s">
        <v>581</v>
      </c>
      <c r="D289" s="13" t="s">
        <v>8</v>
      </c>
      <c r="E289" s="15">
        <v>45534</v>
      </c>
    </row>
    <row r="290" s="4" customFormat="1" ht="15" spans="1:5">
      <c r="A290" s="12">
        <v>288</v>
      </c>
      <c r="B290" s="13" t="s">
        <v>582</v>
      </c>
      <c r="C290" s="13" t="s">
        <v>583</v>
      </c>
      <c r="D290" s="13" t="s">
        <v>8</v>
      </c>
      <c r="E290" s="15">
        <v>45534</v>
      </c>
    </row>
    <row r="291" s="4" customFormat="1" ht="15" spans="1:5">
      <c r="A291" s="12">
        <v>289</v>
      </c>
      <c r="B291" s="13" t="s">
        <v>584</v>
      </c>
      <c r="C291" s="13" t="s">
        <v>585</v>
      </c>
      <c r="D291" s="13" t="s">
        <v>8</v>
      </c>
      <c r="E291" s="15">
        <v>45539</v>
      </c>
    </row>
    <row r="292" s="4" customFormat="1" ht="15" spans="1:5">
      <c r="A292" s="12">
        <v>290</v>
      </c>
      <c r="B292" s="13" t="s">
        <v>586</v>
      </c>
      <c r="C292" s="13" t="s">
        <v>587</v>
      </c>
      <c r="D292" s="13" t="s">
        <v>8</v>
      </c>
      <c r="E292" s="15">
        <v>45539</v>
      </c>
    </row>
    <row r="293" s="4" customFormat="1" ht="15" spans="1:5">
      <c r="A293" s="12">
        <v>291</v>
      </c>
      <c r="B293" s="13" t="s">
        <v>588</v>
      </c>
      <c r="C293" s="13" t="s">
        <v>589</v>
      </c>
      <c r="D293" s="13" t="s">
        <v>8</v>
      </c>
      <c r="E293" s="15">
        <v>45539</v>
      </c>
    </row>
    <row r="294" s="4" customFormat="1" ht="15" spans="1:5">
      <c r="A294" s="12">
        <v>292</v>
      </c>
      <c r="B294" s="13" t="s">
        <v>590</v>
      </c>
      <c r="C294" s="13" t="s">
        <v>591</v>
      </c>
      <c r="D294" s="13" t="s">
        <v>8</v>
      </c>
      <c r="E294" s="15">
        <v>45541</v>
      </c>
    </row>
    <row r="295" s="4" customFormat="1" ht="15" spans="1:5">
      <c r="A295" s="12">
        <v>293</v>
      </c>
      <c r="B295" s="13" t="s">
        <v>592</v>
      </c>
      <c r="C295" s="13" t="s">
        <v>593</v>
      </c>
      <c r="D295" s="13" t="s">
        <v>8</v>
      </c>
      <c r="E295" s="15">
        <v>45541</v>
      </c>
    </row>
    <row r="296" s="4" customFormat="1" ht="15" spans="1:5">
      <c r="A296" s="12">
        <v>294</v>
      </c>
      <c r="B296" s="13" t="s">
        <v>594</v>
      </c>
      <c r="C296" s="13" t="s">
        <v>595</v>
      </c>
      <c r="D296" s="13" t="s">
        <v>8</v>
      </c>
      <c r="E296" s="15">
        <v>45541</v>
      </c>
    </row>
    <row r="297" s="4" customFormat="1" ht="15" spans="1:5">
      <c r="A297" s="12">
        <v>295</v>
      </c>
      <c r="B297" s="13" t="s">
        <v>596</v>
      </c>
      <c r="C297" s="13" t="s">
        <v>597</v>
      </c>
      <c r="D297" s="13" t="s">
        <v>8</v>
      </c>
      <c r="E297" s="15">
        <v>45541</v>
      </c>
    </row>
    <row r="298" s="4" customFormat="1" ht="15" spans="1:5">
      <c r="A298" s="12">
        <v>296</v>
      </c>
      <c r="B298" s="13" t="s">
        <v>598</v>
      </c>
      <c r="C298" s="13" t="s">
        <v>599</v>
      </c>
      <c r="D298" s="13" t="s">
        <v>8</v>
      </c>
      <c r="E298" s="15">
        <v>45541</v>
      </c>
    </row>
    <row r="299" s="4" customFormat="1" ht="15" spans="1:5">
      <c r="A299" s="12">
        <v>297</v>
      </c>
      <c r="B299" s="13" t="s">
        <v>600</v>
      </c>
      <c r="C299" s="13" t="s">
        <v>601</v>
      </c>
      <c r="D299" s="13" t="s">
        <v>8</v>
      </c>
      <c r="E299" s="15">
        <v>45541</v>
      </c>
    </row>
    <row r="300" s="4" customFormat="1" ht="15" spans="1:5">
      <c r="A300" s="12">
        <v>298</v>
      </c>
      <c r="B300" s="13" t="s">
        <v>602</v>
      </c>
      <c r="C300" s="13" t="s">
        <v>603</v>
      </c>
      <c r="D300" s="13" t="s">
        <v>8</v>
      </c>
      <c r="E300" s="15">
        <v>45541</v>
      </c>
    </row>
    <row r="301" s="4" customFormat="1" ht="15" spans="1:5">
      <c r="A301" s="12">
        <v>299</v>
      </c>
      <c r="B301" s="13" t="s">
        <v>604</v>
      </c>
      <c r="C301" s="13" t="s">
        <v>605</v>
      </c>
      <c r="D301" s="13" t="s">
        <v>8</v>
      </c>
      <c r="E301" s="15">
        <v>45541</v>
      </c>
    </row>
    <row r="302" s="4" customFormat="1" ht="15" spans="1:5">
      <c r="A302" s="12">
        <v>300</v>
      </c>
      <c r="B302" s="13" t="s">
        <v>606</v>
      </c>
      <c r="C302" s="13" t="s">
        <v>607</v>
      </c>
      <c r="D302" s="13" t="s">
        <v>8</v>
      </c>
      <c r="E302" s="15">
        <v>45544</v>
      </c>
    </row>
    <row r="303" s="4" customFormat="1" ht="15" spans="1:5">
      <c r="A303" s="12">
        <v>301</v>
      </c>
      <c r="B303" s="13" t="s">
        <v>608</v>
      </c>
      <c r="C303" s="13" t="s">
        <v>609</v>
      </c>
      <c r="D303" s="13" t="s">
        <v>8</v>
      </c>
      <c r="E303" s="15">
        <v>45544</v>
      </c>
    </row>
    <row r="304" s="4" customFormat="1" ht="15" spans="1:5">
      <c r="A304" s="12">
        <v>302</v>
      </c>
      <c r="B304" s="13" t="s">
        <v>610</v>
      </c>
      <c r="C304" s="13" t="s">
        <v>611</v>
      </c>
      <c r="D304" s="13" t="s">
        <v>8</v>
      </c>
      <c r="E304" s="15">
        <v>45545</v>
      </c>
    </row>
    <row r="305" s="4" customFormat="1" ht="15" spans="1:5">
      <c r="A305" s="12">
        <v>303</v>
      </c>
      <c r="B305" s="13" t="s">
        <v>612</v>
      </c>
      <c r="C305" s="13" t="s">
        <v>613</v>
      </c>
      <c r="D305" s="13" t="s">
        <v>8</v>
      </c>
      <c r="E305" s="15">
        <v>45546</v>
      </c>
    </row>
    <row r="306" s="4" customFormat="1" ht="15" spans="1:5">
      <c r="A306" s="12">
        <v>304</v>
      </c>
      <c r="B306" s="13" t="s">
        <v>614</v>
      </c>
      <c r="C306" s="13" t="s">
        <v>615</v>
      </c>
      <c r="D306" s="13" t="s">
        <v>8</v>
      </c>
      <c r="E306" s="15">
        <v>45546</v>
      </c>
    </row>
    <row r="307" s="4" customFormat="1" ht="15" spans="1:5">
      <c r="A307" s="12">
        <v>305</v>
      </c>
      <c r="B307" s="13" t="s">
        <v>616</v>
      </c>
      <c r="C307" s="13" t="s">
        <v>617</v>
      </c>
      <c r="D307" s="13" t="s">
        <v>8</v>
      </c>
      <c r="E307" s="15">
        <v>45546</v>
      </c>
    </row>
    <row r="308" s="4" customFormat="1" ht="15" spans="1:5">
      <c r="A308" s="12">
        <v>306</v>
      </c>
      <c r="B308" s="13" t="s">
        <v>618</v>
      </c>
      <c r="C308" s="13" t="s">
        <v>619</v>
      </c>
      <c r="D308" s="13" t="s">
        <v>8</v>
      </c>
      <c r="E308" s="15">
        <v>45547</v>
      </c>
    </row>
    <row r="309" s="4" customFormat="1" ht="15" spans="1:5">
      <c r="A309" s="12">
        <v>307</v>
      </c>
      <c r="B309" s="13" t="s">
        <v>620</v>
      </c>
      <c r="C309" s="13" t="s">
        <v>621</v>
      </c>
      <c r="D309" s="13" t="s">
        <v>8</v>
      </c>
      <c r="E309" s="15">
        <v>45547</v>
      </c>
    </row>
    <row r="310" s="4" customFormat="1" ht="15" spans="1:5">
      <c r="A310" s="12">
        <v>308</v>
      </c>
      <c r="B310" s="13" t="s">
        <v>622</v>
      </c>
      <c r="C310" s="13" t="s">
        <v>623</v>
      </c>
      <c r="D310" s="13" t="s">
        <v>8</v>
      </c>
      <c r="E310" s="15">
        <v>45548</v>
      </c>
    </row>
    <row r="311" s="4" customFormat="1" ht="15" spans="1:5">
      <c r="A311" s="12">
        <v>309</v>
      </c>
      <c r="B311" s="13" t="s">
        <v>624</v>
      </c>
      <c r="C311" s="13" t="s">
        <v>625</v>
      </c>
      <c r="D311" s="13" t="s">
        <v>8</v>
      </c>
      <c r="E311" s="15">
        <v>45548</v>
      </c>
    </row>
    <row r="312" s="4" customFormat="1" ht="15" spans="1:5">
      <c r="A312" s="12">
        <v>310</v>
      </c>
      <c r="B312" s="13" t="s">
        <v>626</v>
      </c>
      <c r="C312" s="13" t="s">
        <v>627</v>
      </c>
      <c r="D312" s="13" t="s">
        <v>8</v>
      </c>
      <c r="E312" s="15">
        <v>45548</v>
      </c>
    </row>
    <row r="313" s="4" customFormat="1" ht="15" spans="1:5">
      <c r="A313" s="12">
        <v>311</v>
      </c>
      <c r="B313" s="13" t="s">
        <v>628</v>
      </c>
      <c r="C313" s="13" t="s">
        <v>629</v>
      </c>
      <c r="D313" s="13" t="s">
        <v>8</v>
      </c>
      <c r="E313" s="15">
        <v>45548</v>
      </c>
    </row>
    <row r="314" s="4" customFormat="1" ht="15" spans="1:5">
      <c r="A314" s="12">
        <v>312</v>
      </c>
      <c r="B314" s="13" t="s">
        <v>630</v>
      </c>
      <c r="C314" s="13" t="s">
        <v>631</v>
      </c>
      <c r="D314" s="13" t="s">
        <v>8</v>
      </c>
      <c r="E314" s="15">
        <v>45548</v>
      </c>
    </row>
    <row r="315" s="4" customFormat="1" ht="15" spans="1:5">
      <c r="A315" s="12">
        <v>313</v>
      </c>
      <c r="B315" s="13" t="s">
        <v>632</v>
      </c>
      <c r="C315" s="13" t="s">
        <v>633</v>
      </c>
      <c r="D315" s="13" t="s">
        <v>8</v>
      </c>
      <c r="E315" s="15">
        <v>45548</v>
      </c>
    </row>
    <row r="316" s="4" customFormat="1" ht="15" spans="1:5">
      <c r="A316" s="12">
        <v>314</v>
      </c>
      <c r="B316" s="13" t="s">
        <v>634</v>
      </c>
      <c r="C316" s="13" t="s">
        <v>635</v>
      </c>
      <c r="D316" s="13" t="s">
        <v>8</v>
      </c>
      <c r="E316" s="15">
        <v>45548</v>
      </c>
    </row>
    <row r="317" s="4" customFormat="1" ht="15" spans="1:5">
      <c r="A317" s="12">
        <v>315</v>
      </c>
      <c r="B317" s="13" t="s">
        <v>636</v>
      </c>
      <c r="C317" s="13" t="s">
        <v>637</v>
      </c>
      <c r="D317" s="13" t="s">
        <v>8</v>
      </c>
      <c r="E317" s="15">
        <v>45548</v>
      </c>
    </row>
    <row r="318" s="4" customFormat="1" ht="15" spans="1:5">
      <c r="A318" s="12">
        <v>316</v>
      </c>
      <c r="B318" s="13" t="s">
        <v>638</v>
      </c>
      <c r="C318" s="13" t="s">
        <v>639</v>
      </c>
      <c r="D318" s="13" t="s">
        <v>8</v>
      </c>
      <c r="E318" s="15">
        <v>45548</v>
      </c>
    </row>
    <row r="319" s="4" customFormat="1" ht="15" spans="1:5">
      <c r="A319" s="12">
        <v>317</v>
      </c>
      <c r="B319" s="13" t="s">
        <v>640</v>
      </c>
      <c r="C319" s="13" t="s">
        <v>641</v>
      </c>
      <c r="D319" s="13" t="s">
        <v>8</v>
      </c>
      <c r="E319" s="15">
        <v>45548</v>
      </c>
    </row>
    <row r="320" s="4" customFormat="1" ht="15" spans="1:5">
      <c r="A320" s="12">
        <v>318</v>
      </c>
      <c r="B320" s="13" t="s">
        <v>642</v>
      </c>
      <c r="C320" s="13" t="s">
        <v>643</v>
      </c>
      <c r="D320" s="13" t="s">
        <v>11</v>
      </c>
      <c r="E320" s="15">
        <v>45548</v>
      </c>
    </row>
    <row r="321" s="4" customFormat="1" ht="15" spans="1:5">
      <c r="A321" s="12">
        <v>319</v>
      </c>
      <c r="B321" s="13" t="s">
        <v>644</v>
      </c>
      <c r="C321" s="13" t="s">
        <v>645</v>
      </c>
      <c r="D321" s="13" t="s">
        <v>8</v>
      </c>
      <c r="E321" s="15">
        <v>45553</v>
      </c>
    </row>
    <row r="322" s="4" customFormat="1" ht="15" spans="1:5">
      <c r="A322" s="12">
        <v>320</v>
      </c>
      <c r="B322" s="13" t="s">
        <v>646</v>
      </c>
      <c r="C322" s="13" t="s">
        <v>647</v>
      </c>
      <c r="D322" s="13" t="s">
        <v>8</v>
      </c>
      <c r="E322" s="15">
        <v>45553</v>
      </c>
    </row>
    <row r="323" s="4" customFormat="1" ht="15" spans="1:5">
      <c r="A323" s="12">
        <v>321</v>
      </c>
      <c r="B323" s="13" t="s">
        <v>648</v>
      </c>
      <c r="C323" s="13" t="s">
        <v>649</v>
      </c>
      <c r="D323" s="13" t="s">
        <v>8</v>
      </c>
      <c r="E323" s="15">
        <v>45553</v>
      </c>
    </row>
    <row r="324" s="4" customFormat="1" ht="15" spans="1:5">
      <c r="A324" s="12">
        <v>322</v>
      </c>
      <c r="B324" s="13" t="s">
        <v>650</v>
      </c>
      <c r="C324" s="13" t="s">
        <v>651</v>
      </c>
      <c r="D324" s="13" t="s">
        <v>8</v>
      </c>
      <c r="E324" s="15">
        <v>45553</v>
      </c>
    </row>
    <row r="325" s="4" customFormat="1" ht="15" spans="1:5">
      <c r="A325" s="12">
        <v>323</v>
      </c>
      <c r="B325" s="13" t="s">
        <v>652</v>
      </c>
      <c r="C325" s="13" t="s">
        <v>653</v>
      </c>
      <c r="D325" s="13" t="s">
        <v>11</v>
      </c>
      <c r="E325" s="15">
        <v>45553</v>
      </c>
    </row>
    <row r="326" s="4" customFormat="1" ht="15" spans="1:5">
      <c r="A326" s="12">
        <v>324</v>
      </c>
      <c r="B326" s="13" t="s">
        <v>654</v>
      </c>
      <c r="C326" s="13" t="s">
        <v>655</v>
      </c>
      <c r="D326" s="13" t="s">
        <v>8</v>
      </c>
      <c r="E326" s="15">
        <v>45558</v>
      </c>
    </row>
    <row r="327" s="4" customFormat="1" ht="15" spans="1:5">
      <c r="A327" s="12">
        <v>325</v>
      </c>
      <c r="B327" s="13" t="s">
        <v>656</v>
      </c>
      <c r="C327" s="13" t="s">
        <v>657</v>
      </c>
      <c r="D327" s="13" t="s">
        <v>8</v>
      </c>
      <c r="E327" s="15">
        <v>45558</v>
      </c>
    </row>
    <row r="328" s="4" customFormat="1" ht="15" spans="1:5">
      <c r="A328" s="12">
        <v>326</v>
      </c>
      <c r="B328" s="13" t="s">
        <v>658</v>
      </c>
      <c r="C328" s="13" t="s">
        <v>659</v>
      </c>
      <c r="D328" s="13" t="s">
        <v>8</v>
      </c>
      <c r="E328" s="15">
        <v>45558</v>
      </c>
    </row>
    <row r="329" s="4" customFormat="1" ht="15" spans="1:5">
      <c r="A329" s="12">
        <v>327</v>
      </c>
      <c r="B329" s="13" t="s">
        <v>660</v>
      </c>
      <c r="C329" s="13" t="s">
        <v>661</v>
      </c>
      <c r="D329" s="13" t="s">
        <v>8</v>
      </c>
      <c r="E329" s="15">
        <v>45561</v>
      </c>
    </row>
    <row r="330" s="4" customFormat="1" ht="15" spans="1:5">
      <c r="A330" s="12">
        <v>328</v>
      </c>
      <c r="B330" s="13" t="s">
        <v>662</v>
      </c>
      <c r="C330" s="13" t="s">
        <v>663</v>
      </c>
      <c r="D330" s="13" t="s">
        <v>8</v>
      </c>
      <c r="E330" s="15">
        <v>45561</v>
      </c>
    </row>
    <row r="331" s="4" customFormat="1" ht="15" spans="1:5">
      <c r="A331" s="12">
        <v>329</v>
      </c>
      <c r="B331" s="13" t="s">
        <v>664</v>
      </c>
      <c r="C331" s="13" t="s">
        <v>665</v>
      </c>
      <c r="D331" s="13" t="s">
        <v>8</v>
      </c>
      <c r="E331" s="15">
        <v>45561</v>
      </c>
    </row>
    <row r="332" s="4" customFormat="1" ht="15" spans="1:5">
      <c r="A332" s="12">
        <v>330</v>
      </c>
      <c r="B332" s="13" t="s">
        <v>666</v>
      </c>
      <c r="C332" s="13" t="s">
        <v>667</v>
      </c>
      <c r="D332" s="13" t="s">
        <v>8</v>
      </c>
      <c r="E332" s="15">
        <v>45561</v>
      </c>
    </row>
    <row r="333" s="4" customFormat="1" ht="15" spans="1:5">
      <c r="A333" s="12">
        <v>331</v>
      </c>
      <c r="B333" s="13" t="s">
        <v>668</v>
      </c>
      <c r="C333" s="13" t="s">
        <v>669</v>
      </c>
      <c r="D333" s="13" t="s">
        <v>8</v>
      </c>
      <c r="E333" s="15">
        <v>45561</v>
      </c>
    </row>
    <row r="334" s="4" customFormat="1" ht="15" spans="1:5">
      <c r="A334" s="12">
        <v>332</v>
      </c>
      <c r="B334" s="13" t="s">
        <v>670</v>
      </c>
      <c r="C334" s="13" t="s">
        <v>671</v>
      </c>
      <c r="D334" s="13" t="s">
        <v>8</v>
      </c>
      <c r="E334" s="15">
        <v>45561</v>
      </c>
    </row>
    <row r="335" s="4" customFormat="1" ht="15" spans="1:5">
      <c r="A335" s="12">
        <v>333</v>
      </c>
      <c r="B335" s="13" t="s">
        <v>672</v>
      </c>
      <c r="C335" s="13" t="s">
        <v>673</v>
      </c>
      <c r="D335" s="13" t="s">
        <v>8</v>
      </c>
      <c r="E335" s="15">
        <v>45561</v>
      </c>
    </row>
    <row r="336" s="4" customFormat="1" ht="15" spans="1:5">
      <c r="A336" s="12">
        <v>334</v>
      </c>
      <c r="B336" s="13" t="s">
        <v>674</v>
      </c>
      <c r="C336" s="13" t="s">
        <v>675</v>
      </c>
      <c r="D336" s="13" t="s">
        <v>8</v>
      </c>
      <c r="E336" s="15">
        <v>45561</v>
      </c>
    </row>
    <row r="337" s="4" customFormat="1" ht="15" spans="1:5">
      <c r="A337" s="12">
        <v>335</v>
      </c>
      <c r="B337" s="13" t="s">
        <v>676</v>
      </c>
      <c r="C337" s="13" t="s">
        <v>677</v>
      </c>
      <c r="D337" s="13" t="s">
        <v>8</v>
      </c>
      <c r="E337" s="15">
        <v>45561</v>
      </c>
    </row>
    <row r="338" s="4" customFormat="1" ht="15" spans="1:5">
      <c r="A338" s="12">
        <v>336</v>
      </c>
      <c r="B338" s="13" t="s">
        <v>678</v>
      </c>
      <c r="C338" s="13" t="s">
        <v>679</v>
      </c>
      <c r="D338" s="13" t="s">
        <v>8</v>
      </c>
      <c r="E338" s="15">
        <v>45561</v>
      </c>
    </row>
    <row r="339" s="4" customFormat="1" ht="15" spans="1:5">
      <c r="A339" s="12">
        <v>337</v>
      </c>
      <c r="B339" s="13" t="s">
        <v>680</v>
      </c>
      <c r="C339" s="13" t="s">
        <v>681</v>
      </c>
      <c r="D339" s="13" t="s">
        <v>8</v>
      </c>
      <c r="E339" s="15">
        <v>45561</v>
      </c>
    </row>
    <row r="340" s="4" customFormat="1" ht="15" spans="1:5">
      <c r="A340" s="12">
        <v>338</v>
      </c>
      <c r="B340" s="13" t="s">
        <v>682</v>
      </c>
      <c r="C340" s="13" t="s">
        <v>683</v>
      </c>
      <c r="D340" s="13" t="s">
        <v>8</v>
      </c>
      <c r="E340" s="15">
        <v>45562</v>
      </c>
    </row>
    <row r="341" s="4" customFormat="1" ht="15" spans="1:5">
      <c r="A341" s="12">
        <v>339</v>
      </c>
      <c r="B341" s="13" t="s">
        <v>684</v>
      </c>
      <c r="C341" s="13" t="s">
        <v>685</v>
      </c>
      <c r="D341" s="13" t="s">
        <v>8</v>
      </c>
      <c r="E341" s="15">
        <v>45562</v>
      </c>
    </row>
    <row r="342" s="4" customFormat="1" ht="15" spans="1:5">
      <c r="A342" s="12">
        <v>340</v>
      </c>
      <c r="B342" s="13" t="s">
        <v>686</v>
      </c>
      <c r="C342" s="13" t="s">
        <v>687</v>
      </c>
      <c r="D342" s="13" t="s">
        <v>8</v>
      </c>
      <c r="E342" s="15">
        <v>45562</v>
      </c>
    </row>
    <row r="343" s="4" customFormat="1" ht="15" spans="1:5">
      <c r="A343" s="12">
        <v>341</v>
      </c>
      <c r="B343" s="13" t="s">
        <v>688</v>
      </c>
      <c r="C343" s="13" t="s">
        <v>689</v>
      </c>
      <c r="D343" s="13" t="s">
        <v>8</v>
      </c>
      <c r="E343" s="15">
        <v>45573</v>
      </c>
    </row>
    <row r="344" s="4" customFormat="1" ht="15" spans="1:5">
      <c r="A344" s="12">
        <v>342</v>
      </c>
      <c r="B344" s="13" t="s">
        <v>690</v>
      </c>
      <c r="C344" s="13" t="s">
        <v>691</v>
      </c>
      <c r="D344" s="13" t="s">
        <v>8</v>
      </c>
      <c r="E344" s="15">
        <v>45573</v>
      </c>
    </row>
    <row r="345" s="4" customFormat="1" ht="15" spans="1:5">
      <c r="A345" s="12">
        <v>343</v>
      </c>
      <c r="B345" s="13" t="s">
        <v>692</v>
      </c>
      <c r="C345" s="13" t="s">
        <v>693</v>
      </c>
      <c r="D345" s="13" t="s">
        <v>8</v>
      </c>
      <c r="E345" s="15">
        <v>45573</v>
      </c>
    </row>
    <row r="346" s="4" customFormat="1" ht="15" spans="1:5">
      <c r="A346" s="12">
        <v>344</v>
      </c>
      <c r="B346" s="13" t="s">
        <v>694</v>
      </c>
      <c r="C346" s="13" t="s">
        <v>695</v>
      </c>
      <c r="D346" s="13" t="s">
        <v>8</v>
      </c>
      <c r="E346" s="15">
        <v>45573</v>
      </c>
    </row>
    <row r="347" s="4" customFormat="1" ht="15" spans="1:5">
      <c r="A347" s="12">
        <v>345</v>
      </c>
      <c r="B347" s="13" t="s">
        <v>696</v>
      </c>
      <c r="C347" s="13" t="s">
        <v>697</v>
      </c>
      <c r="D347" s="13" t="s">
        <v>8</v>
      </c>
      <c r="E347" s="15">
        <v>45573</v>
      </c>
    </row>
    <row r="348" s="4" customFormat="1" ht="15" spans="1:5">
      <c r="A348" s="12">
        <v>346</v>
      </c>
      <c r="B348" s="13" t="s">
        <v>698</v>
      </c>
      <c r="C348" s="13" t="s">
        <v>699</v>
      </c>
      <c r="D348" s="13" t="s">
        <v>8</v>
      </c>
      <c r="E348" s="15">
        <v>45573</v>
      </c>
    </row>
    <row r="349" s="4" customFormat="1" ht="15" spans="1:5">
      <c r="A349" s="12">
        <v>347</v>
      </c>
      <c r="B349" s="13" t="s">
        <v>700</v>
      </c>
      <c r="C349" s="13" t="s">
        <v>701</v>
      </c>
      <c r="D349" s="13" t="s">
        <v>8</v>
      </c>
      <c r="E349" s="15">
        <v>45574</v>
      </c>
    </row>
    <row r="350" s="4" customFormat="1" ht="15" spans="1:5">
      <c r="A350" s="12">
        <v>348</v>
      </c>
      <c r="B350" s="13" t="s">
        <v>702</v>
      </c>
      <c r="C350" s="13" t="s">
        <v>703</v>
      </c>
      <c r="D350" s="13" t="s">
        <v>8</v>
      </c>
      <c r="E350" s="15">
        <v>45574</v>
      </c>
    </row>
    <row r="351" s="4" customFormat="1" ht="15" spans="1:5">
      <c r="A351" s="12">
        <v>349</v>
      </c>
      <c r="B351" s="13" t="s">
        <v>704</v>
      </c>
      <c r="C351" s="13" t="s">
        <v>705</v>
      </c>
      <c r="D351" s="13" t="s">
        <v>8</v>
      </c>
      <c r="E351" s="15">
        <v>45574</v>
      </c>
    </row>
    <row r="352" s="4" customFormat="1" ht="15" spans="1:5">
      <c r="A352" s="12">
        <v>350</v>
      </c>
      <c r="B352" s="13" t="s">
        <v>706</v>
      </c>
      <c r="C352" s="13" t="s">
        <v>707</v>
      </c>
      <c r="D352" s="13" t="s">
        <v>8</v>
      </c>
      <c r="E352" s="15">
        <v>45574</v>
      </c>
    </row>
    <row r="353" s="4" customFormat="1" ht="15" spans="1:5">
      <c r="A353" s="12">
        <v>351</v>
      </c>
      <c r="B353" s="13" t="s">
        <v>708</v>
      </c>
      <c r="C353" s="13" t="s">
        <v>709</v>
      </c>
      <c r="D353" s="13" t="s">
        <v>8</v>
      </c>
      <c r="E353" s="15">
        <v>45574</v>
      </c>
    </row>
    <row r="354" s="4" customFormat="1" ht="15" spans="1:5">
      <c r="A354" s="12">
        <v>352</v>
      </c>
      <c r="B354" s="13" t="s">
        <v>710</v>
      </c>
      <c r="C354" s="13" t="s">
        <v>711</v>
      </c>
      <c r="D354" s="13" t="s">
        <v>8</v>
      </c>
      <c r="E354" s="15">
        <v>45574</v>
      </c>
    </row>
    <row r="355" s="4" customFormat="1" ht="15" spans="1:5">
      <c r="A355" s="12">
        <v>353</v>
      </c>
      <c r="B355" s="13" t="s">
        <v>712</v>
      </c>
      <c r="C355" s="13" t="s">
        <v>713</v>
      </c>
      <c r="D355" s="13" t="s">
        <v>8</v>
      </c>
      <c r="E355" s="15">
        <v>45574</v>
      </c>
    </row>
    <row r="356" s="4" customFormat="1" ht="15" spans="1:5">
      <c r="A356" s="12">
        <v>354</v>
      </c>
      <c r="B356" s="13" t="s">
        <v>714</v>
      </c>
      <c r="C356" s="13" t="s">
        <v>715</v>
      </c>
      <c r="D356" s="13" t="s">
        <v>8</v>
      </c>
      <c r="E356" s="15">
        <v>45574</v>
      </c>
    </row>
    <row r="357" s="4" customFormat="1" ht="15" spans="1:5">
      <c r="A357" s="12">
        <v>355</v>
      </c>
      <c r="B357" s="13" t="s">
        <v>716</v>
      </c>
      <c r="C357" s="13" t="s">
        <v>717</v>
      </c>
      <c r="D357" s="13" t="s">
        <v>11</v>
      </c>
      <c r="E357" s="15">
        <v>45577</v>
      </c>
    </row>
    <row r="358" s="4" customFormat="1" ht="15" spans="1:5">
      <c r="A358" s="12">
        <v>356</v>
      </c>
      <c r="B358" s="13" t="s">
        <v>718</v>
      </c>
      <c r="C358" s="13" t="s">
        <v>719</v>
      </c>
      <c r="D358" s="13" t="s">
        <v>8</v>
      </c>
      <c r="E358" s="15">
        <v>45577</v>
      </c>
    </row>
    <row r="359" s="4" customFormat="1" ht="15" spans="1:5">
      <c r="A359" s="12">
        <v>357</v>
      </c>
      <c r="B359" s="13" t="s">
        <v>720</v>
      </c>
      <c r="C359" s="13" t="s">
        <v>721</v>
      </c>
      <c r="D359" s="13" t="s">
        <v>8</v>
      </c>
      <c r="E359" s="15">
        <v>45577</v>
      </c>
    </row>
    <row r="360" s="4" customFormat="1" ht="15" spans="1:5">
      <c r="A360" s="12">
        <v>358</v>
      </c>
      <c r="B360" s="13" t="s">
        <v>722</v>
      </c>
      <c r="C360" s="13" t="s">
        <v>723</v>
      </c>
      <c r="D360" s="13" t="s">
        <v>8</v>
      </c>
      <c r="E360" s="15">
        <v>45577</v>
      </c>
    </row>
    <row r="361" s="4" customFormat="1" ht="15" spans="1:5">
      <c r="A361" s="12">
        <v>359</v>
      </c>
      <c r="B361" s="13" t="s">
        <v>724</v>
      </c>
      <c r="C361" s="13" t="s">
        <v>725</v>
      </c>
      <c r="D361" s="13" t="s">
        <v>8</v>
      </c>
      <c r="E361" s="15">
        <v>45577</v>
      </c>
    </row>
    <row r="362" s="4" customFormat="1" ht="15" spans="1:5">
      <c r="A362" s="12">
        <v>360</v>
      </c>
      <c r="B362" s="13" t="s">
        <v>726</v>
      </c>
      <c r="C362" s="13" t="s">
        <v>727</v>
      </c>
      <c r="D362" s="13" t="s">
        <v>8</v>
      </c>
      <c r="E362" s="15">
        <v>45577</v>
      </c>
    </row>
    <row r="363" s="4" customFormat="1" ht="15" spans="1:5">
      <c r="A363" s="12">
        <v>361</v>
      </c>
      <c r="B363" s="13" t="s">
        <v>728</v>
      </c>
      <c r="C363" s="13" t="s">
        <v>729</v>
      </c>
      <c r="D363" s="13" t="s">
        <v>8</v>
      </c>
      <c r="E363" s="15">
        <v>45579</v>
      </c>
    </row>
    <row r="364" s="4" customFormat="1" ht="15" spans="1:5">
      <c r="A364" s="12">
        <v>362</v>
      </c>
      <c r="B364" s="13" t="s">
        <v>730</v>
      </c>
      <c r="C364" s="13" t="s">
        <v>731</v>
      </c>
      <c r="D364" s="13" t="s">
        <v>8</v>
      </c>
      <c r="E364" s="15">
        <v>45581</v>
      </c>
    </row>
    <row r="365" s="4" customFormat="1" ht="15" spans="1:5">
      <c r="A365" s="12">
        <v>363</v>
      </c>
      <c r="B365" s="13" t="s">
        <v>732</v>
      </c>
      <c r="C365" s="13" t="s">
        <v>733</v>
      </c>
      <c r="D365" s="13" t="s">
        <v>8</v>
      </c>
      <c r="E365" s="15">
        <v>45581</v>
      </c>
    </row>
    <row r="366" s="4" customFormat="1" ht="15" spans="1:5">
      <c r="A366" s="12">
        <v>364</v>
      </c>
      <c r="B366" s="13" t="s">
        <v>734</v>
      </c>
      <c r="C366" s="13" t="s">
        <v>735</v>
      </c>
      <c r="D366" s="13" t="s">
        <v>8</v>
      </c>
      <c r="E366" s="15">
        <v>45581</v>
      </c>
    </row>
    <row r="367" s="4" customFormat="1" ht="15" spans="1:5">
      <c r="A367" s="12">
        <v>365</v>
      </c>
      <c r="B367" s="13" t="s">
        <v>736</v>
      </c>
      <c r="C367" s="13" t="s">
        <v>737</v>
      </c>
      <c r="D367" s="13" t="s">
        <v>8</v>
      </c>
      <c r="E367" s="15">
        <v>45581</v>
      </c>
    </row>
    <row r="368" s="4" customFormat="1" ht="15" spans="1:5">
      <c r="A368" s="12">
        <v>366</v>
      </c>
      <c r="B368" s="13" t="s">
        <v>738</v>
      </c>
      <c r="C368" s="13" t="s">
        <v>739</v>
      </c>
      <c r="D368" s="13" t="s">
        <v>8</v>
      </c>
      <c r="E368" s="15">
        <v>45587</v>
      </c>
    </row>
    <row r="369" ht="15" spans="1:5">
      <c r="A369" s="12">
        <v>367</v>
      </c>
      <c r="B369" s="13" t="s">
        <v>740</v>
      </c>
      <c r="C369" s="13" t="s">
        <v>741</v>
      </c>
      <c r="D369" s="13" t="s">
        <v>8</v>
      </c>
      <c r="E369" s="15">
        <v>45587</v>
      </c>
    </row>
    <row r="370" ht="15" spans="1:5">
      <c r="A370" s="12">
        <v>368</v>
      </c>
      <c r="B370" s="13" t="s">
        <v>742</v>
      </c>
      <c r="C370" s="13" t="s">
        <v>743</v>
      </c>
      <c r="D370" s="13" t="s">
        <v>11</v>
      </c>
      <c r="E370" s="15">
        <v>45590</v>
      </c>
    </row>
    <row r="371" ht="15" spans="1:5">
      <c r="A371" s="12">
        <v>369</v>
      </c>
      <c r="B371" s="13" t="s">
        <v>744</v>
      </c>
      <c r="C371" s="13" t="s">
        <v>745</v>
      </c>
      <c r="D371" s="13" t="s">
        <v>8</v>
      </c>
      <c r="E371" s="15">
        <v>45590</v>
      </c>
    </row>
    <row r="372" ht="15" spans="1:5">
      <c r="A372" s="12">
        <v>370</v>
      </c>
      <c r="B372" s="13" t="s">
        <v>746</v>
      </c>
      <c r="C372" s="13" t="s">
        <v>747</v>
      </c>
      <c r="D372" s="13" t="s">
        <v>8</v>
      </c>
      <c r="E372" s="15">
        <v>45590</v>
      </c>
    </row>
    <row r="373" ht="15" spans="1:5">
      <c r="A373" s="12">
        <v>371</v>
      </c>
      <c r="B373" s="13" t="s">
        <v>748</v>
      </c>
      <c r="C373" s="13" t="s">
        <v>749</v>
      </c>
      <c r="D373" s="13" t="s">
        <v>8</v>
      </c>
      <c r="E373" s="15">
        <v>45590</v>
      </c>
    </row>
    <row r="374" ht="15" spans="1:5">
      <c r="A374" s="12">
        <v>372</v>
      </c>
      <c r="B374" s="13" t="s">
        <v>750</v>
      </c>
      <c r="C374" s="13" t="s">
        <v>751</v>
      </c>
      <c r="D374" s="13" t="s">
        <v>8</v>
      </c>
      <c r="E374" s="15">
        <v>45590</v>
      </c>
    </row>
    <row r="375" ht="15" spans="1:5">
      <c r="A375" s="12">
        <v>373</v>
      </c>
      <c r="B375" s="13" t="s">
        <v>752</v>
      </c>
      <c r="C375" s="13" t="s">
        <v>753</v>
      </c>
      <c r="D375" s="13" t="s">
        <v>8</v>
      </c>
      <c r="E375" s="15">
        <v>45590</v>
      </c>
    </row>
    <row r="376" ht="15" spans="1:5">
      <c r="A376" s="12">
        <v>374</v>
      </c>
      <c r="B376" s="13" t="s">
        <v>754</v>
      </c>
      <c r="C376" s="13" t="s">
        <v>755</v>
      </c>
      <c r="D376" s="13" t="s">
        <v>11</v>
      </c>
      <c r="E376" s="15">
        <v>45590</v>
      </c>
    </row>
    <row r="377" ht="15" spans="1:5">
      <c r="A377" s="12">
        <v>375</v>
      </c>
      <c r="B377" s="13" t="s">
        <v>756</v>
      </c>
      <c r="C377" s="13" t="s">
        <v>757</v>
      </c>
      <c r="D377" s="13" t="s">
        <v>8</v>
      </c>
      <c r="E377" s="15">
        <v>45590</v>
      </c>
    </row>
    <row r="378" ht="15" spans="1:5">
      <c r="A378" s="12">
        <v>376</v>
      </c>
      <c r="B378" s="13" t="s">
        <v>758</v>
      </c>
      <c r="C378" s="13" t="s">
        <v>759</v>
      </c>
      <c r="D378" s="13" t="s">
        <v>8</v>
      </c>
      <c r="E378" s="15">
        <v>45590</v>
      </c>
    </row>
    <row r="379" ht="15" spans="1:5">
      <c r="A379" s="12">
        <v>377</v>
      </c>
      <c r="B379" s="13" t="s">
        <v>760</v>
      </c>
      <c r="C379" s="13" t="s">
        <v>761</v>
      </c>
      <c r="D379" s="13" t="s">
        <v>8</v>
      </c>
      <c r="E379" s="15">
        <v>45595</v>
      </c>
    </row>
    <row r="380" ht="15" spans="1:5">
      <c r="A380" s="12">
        <v>378</v>
      </c>
      <c r="B380" s="13" t="s">
        <v>762</v>
      </c>
      <c r="C380" s="13" t="s">
        <v>763</v>
      </c>
      <c r="D380" s="13" t="s">
        <v>8</v>
      </c>
      <c r="E380" s="15">
        <v>45595</v>
      </c>
    </row>
    <row r="381" ht="15" spans="1:5">
      <c r="A381" s="12">
        <v>379</v>
      </c>
      <c r="B381" s="13" t="s">
        <v>764</v>
      </c>
      <c r="C381" s="13" t="s">
        <v>765</v>
      </c>
      <c r="D381" s="13" t="s">
        <v>8</v>
      </c>
      <c r="E381" s="15">
        <v>45595</v>
      </c>
    </row>
    <row r="382" ht="15" spans="1:5">
      <c r="A382" s="12">
        <v>380</v>
      </c>
      <c r="B382" s="13" t="s">
        <v>766</v>
      </c>
      <c r="C382" s="13" t="s">
        <v>767</v>
      </c>
      <c r="D382" s="13" t="s">
        <v>8</v>
      </c>
      <c r="E382" s="15">
        <v>45600</v>
      </c>
    </row>
    <row r="383" ht="15" spans="1:5">
      <c r="A383" s="12">
        <v>381</v>
      </c>
      <c r="B383" s="13" t="s">
        <v>768</v>
      </c>
      <c r="C383" s="13" t="s">
        <v>769</v>
      </c>
      <c r="D383" s="13" t="s">
        <v>8</v>
      </c>
      <c r="E383" s="15">
        <v>45600</v>
      </c>
    </row>
    <row r="384" ht="15" spans="1:5">
      <c r="A384" s="12">
        <v>382</v>
      </c>
      <c r="B384" s="13" t="s">
        <v>770</v>
      </c>
      <c r="C384" s="13" t="s">
        <v>771</v>
      </c>
      <c r="D384" s="13" t="s">
        <v>8</v>
      </c>
      <c r="E384" s="15">
        <v>45600</v>
      </c>
    </row>
    <row r="385" ht="15" spans="1:5">
      <c r="A385" s="12">
        <v>383</v>
      </c>
      <c r="B385" s="13" t="s">
        <v>772</v>
      </c>
      <c r="C385" s="13" t="s">
        <v>773</v>
      </c>
      <c r="D385" s="13" t="s">
        <v>8</v>
      </c>
      <c r="E385" s="15">
        <v>45600</v>
      </c>
    </row>
    <row r="386" ht="15" spans="1:5">
      <c r="A386" s="12">
        <v>384</v>
      </c>
      <c r="B386" s="13" t="s">
        <v>774</v>
      </c>
      <c r="C386" s="13" t="s">
        <v>775</v>
      </c>
      <c r="D386" s="13" t="s">
        <v>8</v>
      </c>
      <c r="E386" s="15">
        <v>45600</v>
      </c>
    </row>
    <row r="387" ht="15" spans="1:5">
      <c r="A387" s="12">
        <v>385</v>
      </c>
      <c r="B387" s="13" t="s">
        <v>776</v>
      </c>
      <c r="C387" s="13" t="s">
        <v>777</v>
      </c>
      <c r="D387" s="13" t="s">
        <v>8</v>
      </c>
      <c r="E387" s="15">
        <v>45600</v>
      </c>
    </row>
    <row r="388" ht="15" spans="1:5">
      <c r="A388" s="12">
        <v>386</v>
      </c>
      <c r="B388" s="13" t="s">
        <v>778</v>
      </c>
      <c r="C388" s="13" t="s">
        <v>779</v>
      </c>
      <c r="D388" s="13" t="s">
        <v>8</v>
      </c>
      <c r="E388" s="15">
        <v>45600</v>
      </c>
    </row>
    <row r="389" ht="15" spans="1:5">
      <c r="A389" s="12">
        <v>387</v>
      </c>
      <c r="B389" s="13" t="s">
        <v>780</v>
      </c>
      <c r="C389" s="13" t="s">
        <v>781</v>
      </c>
      <c r="D389" s="13" t="s">
        <v>8</v>
      </c>
      <c r="E389" s="15">
        <v>45600</v>
      </c>
    </row>
    <row r="390" ht="15" spans="1:5">
      <c r="A390" s="12">
        <v>388</v>
      </c>
      <c r="B390" s="13" t="s">
        <v>782</v>
      </c>
      <c r="C390" s="13" t="s">
        <v>783</v>
      </c>
      <c r="D390" s="13" t="s">
        <v>8</v>
      </c>
      <c r="E390" s="15">
        <v>45600</v>
      </c>
    </row>
    <row r="391" ht="15" spans="1:5">
      <c r="A391" s="12">
        <v>389</v>
      </c>
      <c r="B391" s="13" t="s">
        <v>784</v>
      </c>
      <c r="C391" s="13" t="s">
        <v>785</v>
      </c>
      <c r="D391" s="13" t="s">
        <v>8</v>
      </c>
      <c r="E391" s="15">
        <v>45600</v>
      </c>
    </row>
    <row r="392" ht="30" spans="1:5">
      <c r="A392" s="12">
        <v>390</v>
      </c>
      <c r="B392" s="13" t="s">
        <v>786</v>
      </c>
      <c r="C392" s="13" t="s">
        <v>787</v>
      </c>
      <c r="D392" s="13" t="s">
        <v>8</v>
      </c>
      <c r="E392" s="15">
        <v>45600</v>
      </c>
    </row>
    <row r="393" ht="15" spans="1:5">
      <c r="A393" s="12">
        <v>391</v>
      </c>
      <c r="B393" s="13" t="s">
        <v>788</v>
      </c>
      <c r="C393" s="13" t="s">
        <v>789</v>
      </c>
      <c r="D393" s="13" t="s">
        <v>8</v>
      </c>
      <c r="E393" s="15">
        <v>45600</v>
      </c>
    </row>
    <row r="394" ht="15" spans="1:5">
      <c r="A394" s="12">
        <v>392</v>
      </c>
      <c r="B394" s="13" t="s">
        <v>790</v>
      </c>
      <c r="C394" s="13" t="s">
        <v>791</v>
      </c>
      <c r="D394" s="13" t="s">
        <v>8</v>
      </c>
      <c r="E394" s="15">
        <v>45600</v>
      </c>
    </row>
    <row r="395" ht="15" spans="1:5">
      <c r="A395" s="12">
        <v>393</v>
      </c>
      <c r="B395" s="13" t="s">
        <v>792</v>
      </c>
      <c r="C395" s="13" t="s">
        <v>793</v>
      </c>
      <c r="D395" s="13" t="s">
        <v>8</v>
      </c>
      <c r="E395" s="15">
        <v>45601</v>
      </c>
    </row>
    <row r="396" ht="15" spans="1:5">
      <c r="A396" s="12">
        <v>394</v>
      </c>
      <c r="B396" s="13" t="s">
        <v>794</v>
      </c>
      <c r="C396" s="13" t="s">
        <v>795</v>
      </c>
      <c r="D396" s="13" t="s">
        <v>8</v>
      </c>
      <c r="E396" s="15">
        <v>45601</v>
      </c>
    </row>
    <row r="397" ht="15" spans="1:5">
      <c r="A397" s="12">
        <v>395</v>
      </c>
      <c r="B397" s="13" t="s">
        <v>796</v>
      </c>
      <c r="C397" s="13" t="s">
        <v>797</v>
      </c>
      <c r="D397" s="13" t="s">
        <v>8</v>
      </c>
      <c r="E397" s="15">
        <v>45602</v>
      </c>
    </row>
    <row r="398" ht="15" spans="1:5">
      <c r="A398" s="12">
        <v>396</v>
      </c>
      <c r="B398" s="13" t="s">
        <v>798</v>
      </c>
      <c r="C398" s="13" t="s">
        <v>799</v>
      </c>
      <c r="D398" s="13" t="s">
        <v>8</v>
      </c>
      <c r="E398" s="15">
        <v>45602</v>
      </c>
    </row>
    <row r="399" ht="15" spans="1:5">
      <c r="A399" s="12">
        <v>397</v>
      </c>
      <c r="B399" s="13" t="s">
        <v>800</v>
      </c>
      <c r="C399" s="13" t="s">
        <v>801</v>
      </c>
      <c r="D399" s="13" t="s">
        <v>8</v>
      </c>
      <c r="E399" s="15">
        <v>45602</v>
      </c>
    </row>
    <row r="400" ht="15" spans="1:5">
      <c r="A400" s="12">
        <v>398</v>
      </c>
      <c r="B400" s="13" t="s">
        <v>802</v>
      </c>
      <c r="C400" s="13" t="s">
        <v>803</v>
      </c>
      <c r="D400" s="13" t="s">
        <v>8</v>
      </c>
      <c r="E400" s="15">
        <v>45602</v>
      </c>
    </row>
    <row r="401" ht="15" spans="1:5">
      <c r="A401" s="12">
        <v>399</v>
      </c>
      <c r="B401" s="13" t="s">
        <v>804</v>
      </c>
      <c r="C401" s="13" t="s">
        <v>805</v>
      </c>
      <c r="D401" s="13" t="s">
        <v>8</v>
      </c>
      <c r="E401" s="15">
        <v>45602</v>
      </c>
    </row>
    <row r="402" ht="15" spans="1:5">
      <c r="A402" s="12">
        <v>400</v>
      </c>
      <c r="B402" s="13" t="s">
        <v>806</v>
      </c>
      <c r="C402" s="13" t="s">
        <v>807</v>
      </c>
      <c r="D402" s="13" t="s">
        <v>8</v>
      </c>
      <c r="E402" s="15">
        <v>45602</v>
      </c>
    </row>
    <row r="403" ht="15" spans="1:5">
      <c r="A403" s="12">
        <v>401</v>
      </c>
      <c r="B403" s="13" t="s">
        <v>808</v>
      </c>
      <c r="C403" s="13" t="s">
        <v>809</v>
      </c>
      <c r="D403" s="13" t="s">
        <v>8</v>
      </c>
      <c r="E403" s="15">
        <v>45602</v>
      </c>
    </row>
    <row r="404" ht="15" spans="1:5">
      <c r="A404" s="12">
        <v>402</v>
      </c>
      <c r="B404" s="13" t="s">
        <v>810</v>
      </c>
      <c r="C404" s="13" t="s">
        <v>811</v>
      </c>
      <c r="D404" s="13" t="s">
        <v>8</v>
      </c>
      <c r="E404" s="15">
        <v>45602</v>
      </c>
    </row>
    <row r="405" ht="15" spans="1:5">
      <c r="A405" s="12">
        <v>403</v>
      </c>
      <c r="B405" s="13" t="s">
        <v>812</v>
      </c>
      <c r="C405" s="13" t="s">
        <v>813</v>
      </c>
      <c r="D405" s="13" t="s">
        <v>8</v>
      </c>
      <c r="E405" s="15">
        <v>45602</v>
      </c>
    </row>
    <row r="406" ht="15" spans="1:5">
      <c r="A406" s="12">
        <v>404</v>
      </c>
      <c r="B406" s="13" t="s">
        <v>814</v>
      </c>
      <c r="C406" s="13" t="s">
        <v>815</v>
      </c>
      <c r="D406" s="13" t="s">
        <v>8</v>
      </c>
      <c r="E406" s="15">
        <v>45602</v>
      </c>
    </row>
    <row r="407" ht="15" spans="1:5">
      <c r="A407" s="12">
        <v>405</v>
      </c>
      <c r="B407" s="13" t="s">
        <v>816</v>
      </c>
      <c r="C407" s="13" t="s">
        <v>817</v>
      </c>
      <c r="D407" s="13" t="s">
        <v>8</v>
      </c>
      <c r="E407" s="15">
        <v>45609</v>
      </c>
    </row>
    <row r="408" ht="15" spans="1:5">
      <c r="A408" s="12">
        <v>406</v>
      </c>
      <c r="B408" s="13" t="s">
        <v>818</v>
      </c>
      <c r="C408" s="13" t="s">
        <v>819</v>
      </c>
      <c r="D408" s="13" t="s">
        <v>8</v>
      </c>
      <c r="E408" s="15">
        <v>45609</v>
      </c>
    </row>
    <row r="409" ht="15" spans="1:5">
      <c r="A409" s="12">
        <v>407</v>
      </c>
      <c r="B409" s="13" t="s">
        <v>820</v>
      </c>
      <c r="C409" s="13" t="s">
        <v>821</v>
      </c>
      <c r="D409" s="13" t="s">
        <v>8</v>
      </c>
      <c r="E409" s="15">
        <v>45609</v>
      </c>
    </row>
    <row r="410" ht="15" spans="1:5">
      <c r="A410" s="12">
        <v>408</v>
      </c>
      <c r="B410" s="13" t="s">
        <v>822</v>
      </c>
      <c r="C410" s="13" t="s">
        <v>823</v>
      </c>
      <c r="D410" s="13" t="s">
        <v>8</v>
      </c>
      <c r="E410" s="15">
        <v>45609</v>
      </c>
    </row>
    <row r="411" ht="15" spans="1:5">
      <c r="A411" s="12">
        <v>409</v>
      </c>
      <c r="B411" s="13" t="s">
        <v>824</v>
      </c>
      <c r="C411" s="13" t="s">
        <v>825</v>
      </c>
      <c r="D411" s="13" t="s">
        <v>8</v>
      </c>
      <c r="E411" s="15">
        <v>45609</v>
      </c>
    </row>
    <row r="412" ht="15" spans="1:5">
      <c r="A412" s="12">
        <v>410</v>
      </c>
      <c r="B412" s="13" t="s">
        <v>826</v>
      </c>
      <c r="C412" s="13" t="s">
        <v>827</v>
      </c>
      <c r="D412" s="13" t="s">
        <v>8</v>
      </c>
      <c r="E412" s="15">
        <v>45609</v>
      </c>
    </row>
    <row r="413" ht="15" spans="1:5">
      <c r="A413" s="12">
        <v>411</v>
      </c>
      <c r="B413" s="13" t="s">
        <v>828</v>
      </c>
      <c r="C413" s="13" t="s">
        <v>829</v>
      </c>
      <c r="D413" s="13" t="s">
        <v>8</v>
      </c>
      <c r="E413" s="15">
        <v>45609</v>
      </c>
    </row>
    <row r="414" ht="15" spans="1:5">
      <c r="A414" s="12">
        <v>412</v>
      </c>
      <c r="B414" s="13" t="s">
        <v>830</v>
      </c>
      <c r="C414" s="13" t="s">
        <v>831</v>
      </c>
      <c r="D414" s="13" t="s">
        <v>8</v>
      </c>
      <c r="E414" s="15">
        <v>45609</v>
      </c>
    </row>
    <row r="415" ht="15" spans="1:5">
      <c r="A415" s="12">
        <v>413</v>
      </c>
      <c r="B415" s="13" t="s">
        <v>832</v>
      </c>
      <c r="C415" s="13" t="s">
        <v>833</v>
      </c>
      <c r="D415" s="13" t="s">
        <v>8</v>
      </c>
      <c r="E415" s="15">
        <v>45611</v>
      </c>
    </row>
    <row r="416" ht="15" spans="1:5">
      <c r="A416" s="12">
        <v>414</v>
      </c>
      <c r="B416" s="13" t="s">
        <v>834</v>
      </c>
      <c r="C416" s="13" t="s">
        <v>835</v>
      </c>
      <c r="D416" s="13" t="s">
        <v>8</v>
      </c>
      <c r="E416" s="15">
        <v>45611</v>
      </c>
    </row>
    <row r="417" ht="15" spans="1:5">
      <c r="A417" s="12">
        <v>415</v>
      </c>
      <c r="B417" s="13" t="s">
        <v>836</v>
      </c>
      <c r="C417" s="13" t="s">
        <v>837</v>
      </c>
      <c r="D417" s="13" t="s">
        <v>8</v>
      </c>
      <c r="E417" s="15">
        <v>45611</v>
      </c>
    </row>
    <row r="418" ht="15" spans="1:5">
      <c r="A418" s="12">
        <v>416</v>
      </c>
      <c r="B418" s="13" t="s">
        <v>838</v>
      </c>
      <c r="C418" s="13" t="s">
        <v>839</v>
      </c>
      <c r="D418" s="13" t="s">
        <v>8</v>
      </c>
      <c r="E418" s="15">
        <v>45614</v>
      </c>
    </row>
    <row r="419" ht="15" spans="1:5">
      <c r="A419" s="12">
        <v>417</v>
      </c>
      <c r="B419" s="13" t="s">
        <v>840</v>
      </c>
      <c r="C419" s="13" t="s">
        <v>841</v>
      </c>
      <c r="D419" s="13" t="s">
        <v>8</v>
      </c>
      <c r="E419" s="15">
        <v>45614</v>
      </c>
    </row>
    <row r="420" ht="15" spans="1:5">
      <c r="A420" s="12">
        <v>418</v>
      </c>
      <c r="B420" s="13" t="s">
        <v>842</v>
      </c>
      <c r="C420" s="13" t="s">
        <v>843</v>
      </c>
      <c r="D420" s="13" t="s">
        <v>8</v>
      </c>
      <c r="E420" s="15">
        <v>45616</v>
      </c>
    </row>
    <row r="421" ht="15" spans="1:5">
      <c r="A421" s="12">
        <v>419</v>
      </c>
      <c r="B421" s="13" t="s">
        <v>844</v>
      </c>
      <c r="C421" s="13" t="s">
        <v>845</v>
      </c>
      <c r="D421" s="13" t="s">
        <v>8</v>
      </c>
      <c r="E421" s="15">
        <v>45616</v>
      </c>
    </row>
    <row r="422" ht="15" spans="1:5">
      <c r="A422" s="12">
        <v>420</v>
      </c>
      <c r="B422" s="13" t="s">
        <v>846</v>
      </c>
      <c r="C422" s="13" t="s">
        <v>847</v>
      </c>
      <c r="D422" s="13" t="s">
        <v>8</v>
      </c>
      <c r="E422" s="15">
        <v>45616</v>
      </c>
    </row>
    <row r="423" ht="15" spans="1:5">
      <c r="A423" s="12">
        <v>421</v>
      </c>
      <c r="B423" s="13" t="s">
        <v>848</v>
      </c>
      <c r="C423" s="13" t="s">
        <v>849</v>
      </c>
      <c r="D423" s="13" t="s">
        <v>8</v>
      </c>
      <c r="E423" s="15">
        <v>45616</v>
      </c>
    </row>
    <row r="424" ht="15" spans="1:5">
      <c r="A424" s="12">
        <v>422</v>
      </c>
      <c r="B424" s="13" t="s">
        <v>850</v>
      </c>
      <c r="C424" s="13" t="s">
        <v>851</v>
      </c>
      <c r="D424" s="13" t="s">
        <v>8</v>
      </c>
      <c r="E424" s="15">
        <v>45616</v>
      </c>
    </row>
    <row r="425" ht="15" spans="1:5">
      <c r="A425" s="12">
        <v>423</v>
      </c>
      <c r="B425" s="13" t="s">
        <v>852</v>
      </c>
      <c r="C425" s="13" t="s">
        <v>853</v>
      </c>
      <c r="D425" s="13" t="s">
        <v>8</v>
      </c>
      <c r="E425" s="15">
        <v>45616</v>
      </c>
    </row>
    <row r="426" ht="30" spans="1:5">
      <c r="A426" s="12">
        <v>424</v>
      </c>
      <c r="B426" s="13" t="s">
        <v>854</v>
      </c>
      <c r="C426" s="13" t="s">
        <v>855</v>
      </c>
      <c r="D426" s="13" t="s">
        <v>11</v>
      </c>
      <c r="E426" s="15">
        <v>45616</v>
      </c>
    </row>
    <row r="427" ht="15" spans="1:5">
      <c r="A427" s="12">
        <v>425</v>
      </c>
      <c r="B427" s="13" t="s">
        <v>856</v>
      </c>
      <c r="C427" s="13" t="s">
        <v>857</v>
      </c>
      <c r="D427" s="13" t="s">
        <v>8</v>
      </c>
      <c r="E427" s="15">
        <v>45616</v>
      </c>
    </row>
    <row r="428" ht="15" spans="1:5">
      <c r="A428" s="12">
        <v>426</v>
      </c>
      <c r="B428" s="13" t="s">
        <v>858</v>
      </c>
      <c r="C428" s="13" t="s">
        <v>859</v>
      </c>
      <c r="D428" s="13" t="s">
        <v>8</v>
      </c>
      <c r="E428" s="15">
        <v>45616</v>
      </c>
    </row>
    <row r="429" ht="15" spans="1:5">
      <c r="A429" s="12">
        <v>427</v>
      </c>
      <c r="B429" s="13" t="s">
        <v>860</v>
      </c>
      <c r="C429" s="13" t="s">
        <v>861</v>
      </c>
      <c r="D429" s="13" t="s">
        <v>8</v>
      </c>
      <c r="E429" s="15">
        <v>45618</v>
      </c>
    </row>
    <row r="430" ht="15" spans="1:5">
      <c r="A430" s="12">
        <v>428</v>
      </c>
      <c r="B430" s="13" t="s">
        <v>862</v>
      </c>
      <c r="C430" s="13" t="s">
        <v>863</v>
      </c>
      <c r="D430" s="13" t="s">
        <v>8</v>
      </c>
      <c r="E430" s="15">
        <v>45618</v>
      </c>
    </row>
    <row r="431" ht="15" spans="1:5">
      <c r="A431" s="12">
        <v>429</v>
      </c>
      <c r="B431" s="13" t="s">
        <v>864</v>
      </c>
      <c r="C431" s="13" t="s">
        <v>865</v>
      </c>
      <c r="D431" s="13" t="s">
        <v>11</v>
      </c>
      <c r="E431" s="15">
        <v>45618</v>
      </c>
    </row>
    <row r="432" ht="15" spans="1:5">
      <c r="A432" s="12">
        <v>430</v>
      </c>
      <c r="B432" s="13" t="s">
        <v>866</v>
      </c>
      <c r="C432" s="13" t="s">
        <v>867</v>
      </c>
      <c r="D432" s="13" t="s">
        <v>8</v>
      </c>
      <c r="E432" s="15">
        <v>45618</v>
      </c>
    </row>
    <row r="433" ht="15" spans="1:5">
      <c r="A433" s="12">
        <v>431</v>
      </c>
      <c r="B433" s="13" t="s">
        <v>868</v>
      </c>
      <c r="C433" s="13" t="s">
        <v>869</v>
      </c>
      <c r="D433" s="13" t="s">
        <v>8</v>
      </c>
      <c r="E433" s="15">
        <v>45618</v>
      </c>
    </row>
    <row r="434" ht="15" spans="1:5">
      <c r="A434" s="12">
        <v>432</v>
      </c>
      <c r="B434" s="13" t="s">
        <v>870</v>
      </c>
      <c r="C434" s="13" t="s">
        <v>871</v>
      </c>
      <c r="D434" s="13" t="s">
        <v>8</v>
      </c>
      <c r="E434" s="15">
        <v>45618</v>
      </c>
    </row>
    <row r="435" ht="15" spans="1:5">
      <c r="A435" s="12">
        <v>433</v>
      </c>
      <c r="B435" s="13" t="s">
        <v>872</v>
      </c>
      <c r="C435" s="13" t="s">
        <v>873</v>
      </c>
      <c r="D435" s="13" t="s">
        <v>8</v>
      </c>
      <c r="E435" s="15">
        <v>45618</v>
      </c>
    </row>
    <row r="436" ht="15" spans="1:5">
      <c r="A436" s="12">
        <v>434</v>
      </c>
      <c r="B436" s="13" t="s">
        <v>874</v>
      </c>
      <c r="C436" s="13" t="s">
        <v>875</v>
      </c>
      <c r="D436" s="13" t="s">
        <v>8</v>
      </c>
      <c r="E436" s="15">
        <v>45624</v>
      </c>
    </row>
    <row r="437" ht="15" spans="1:5">
      <c r="A437" s="12">
        <v>435</v>
      </c>
      <c r="B437" s="13" t="s">
        <v>876</v>
      </c>
      <c r="C437" s="13" t="s">
        <v>877</v>
      </c>
      <c r="D437" s="13" t="s">
        <v>11</v>
      </c>
      <c r="E437" s="15">
        <v>45624</v>
      </c>
    </row>
    <row r="438" ht="15" spans="1:5">
      <c r="A438" s="12">
        <v>436</v>
      </c>
      <c r="B438" s="13" t="s">
        <v>878</v>
      </c>
      <c r="C438" s="13" t="s">
        <v>879</v>
      </c>
      <c r="D438" s="13" t="s">
        <v>8</v>
      </c>
      <c r="E438" s="15">
        <v>45624</v>
      </c>
    </row>
    <row r="439" ht="15" spans="1:5">
      <c r="A439" s="12">
        <v>437</v>
      </c>
      <c r="B439" s="13" t="s">
        <v>880</v>
      </c>
      <c r="C439" s="13" t="s">
        <v>881</v>
      </c>
      <c r="D439" s="13" t="s">
        <v>8</v>
      </c>
      <c r="E439" s="15">
        <v>45624</v>
      </c>
    </row>
    <row r="440" ht="15" spans="1:5">
      <c r="A440" s="12">
        <v>438</v>
      </c>
      <c r="B440" s="13" t="s">
        <v>882</v>
      </c>
      <c r="C440" s="13" t="s">
        <v>883</v>
      </c>
      <c r="D440" s="13" t="s">
        <v>8</v>
      </c>
      <c r="E440" s="15">
        <v>45624</v>
      </c>
    </row>
    <row r="441" ht="15" spans="1:5">
      <c r="A441" s="12">
        <v>439</v>
      </c>
      <c r="B441" s="13" t="s">
        <v>884</v>
      </c>
      <c r="C441" s="13" t="s">
        <v>885</v>
      </c>
      <c r="D441" s="13" t="s">
        <v>8</v>
      </c>
      <c r="E441" s="15">
        <v>45624</v>
      </c>
    </row>
    <row r="442" ht="15" spans="1:5">
      <c r="A442" s="12">
        <v>440</v>
      </c>
      <c r="B442" s="13" t="s">
        <v>886</v>
      </c>
      <c r="C442" s="13" t="s">
        <v>887</v>
      </c>
      <c r="D442" s="13" t="s">
        <v>8</v>
      </c>
      <c r="E442" s="15">
        <v>45624</v>
      </c>
    </row>
    <row r="443" ht="15" spans="1:5">
      <c r="A443" s="12">
        <v>441</v>
      </c>
      <c r="B443" s="13" t="s">
        <v>888</v>
      </c>
      <c r="C443" s="13" t="s">
        <v>889</v>
      </c>
      <c r="D443" s="13" t="s">
        <v>8</v>
      </c>
      <c r="E443" s="15">
        <v>45624</v>
      </c>
    </row>
    <row r="444" ht="15" spans="1:5">
      <c r="A444" s="12">
        <v>442</v>
      </c>
      <c r="B444" s="13" t="s">
        <v>890</v>
      </c>
      <c r="C444" s="13" t="s">
        <v>891</v>
      </c>
      <c r="D444" s="13" t="s">
        <v>8</v>
      </c>
      <c r="E444" s="15">
        <v>45624</v>
      </c>
    </row>
    <row r="445" ht="15" spans="1:5">
      <c r="A445" s="12">
        <v>443</v>
      </c>
      <c r="B445" s="13" t="s">
        <v>892</v>
      </c>
      <c r="C445" s="13" t="s">
        <v>893</v>
      </c>
      <c r="D445" s="13" t="s">
        <v>8</v>
      </c>
      <c r="E445" s="15">
        <v>45624</v>
      </c>
    </row>
    <row r="446" ht="15" spans="1:5">
      <c r="A446" s="12">
        <v>444</v>
      </c>
      <c r="B446" s="13" t="s">
        <v>894</v>
      </c>
      <c r="C446" s="13" t="s">
        <v>895</v>
      </c>
      <c r="D446" s="13" t="s">
        <v>8</v>
      </c>
      <c r="E446" s="15">
        <v>45624</v>
      </c>
    </row>
    <row r="447" ht="15" spans="1:5">
      <c r="A447" s="12">
        <v>445</v>
      </c>
      <c r="B447" s="13" t="s">
        <v>896</v>
      </c>
      <c r="C447" s="13" t="s">
        <v>897</v>
      </c>
      <c r="D447" s="13" t="s">
        <v>8</v>
      </c>
      <c r="E447" s="15">
        <v>45624</v>
      </c>
    </row>
    <row r="448" ht="15" spans="1:5">
      <c r="A448" s="12">
        <v>446</v>
      </c>
      <c r="B448" s="13" t="s">
        <v>898</v>
      </c>
      <c r="C448" s="13" t="s">
        <v>899</v>
      </c>
      <c r="D448" s="13" t="s">
        <v>8</v>
      </c>
      <c r="E448" s="15">
        <v>45624</v>
      </c>
    </row>
    <row r="449" ht="15" spans="1:5">
      <c r="A449" s="12">
        <v>447</v>
      </c>
      <c r="B449" s="13" t="s">
        <v>900</v>
      </c>
      <c r="C449" s="13" t="s">
        <v>901</v>
      </c>
      <c r="D449" s="13" t="s">
        <v>8</v>
      </c>
      <c r="E449" s="15">
        <v>45624</v>
      </c>
    </row>
    <row r="450" ht="15" spans="1:5">
      <c r="A450" s="12">
        <v>448</v>
      </c>
      <c r="B450" s="13" t="s">
        <v>902</v>
      </c>
      <c r="C450" s="13" t="s">
        <v>903</v>
      </c>
      <c r="D450" s="13" t="s">
        <v>8</v>
      </c>
      <c r="E450" s="15">
        <v>45624</v>
      </c>
    </row>
    <row r="451" ht="15" spans="1:5">
      <c r="A451" s="12">
        <v>449</v>
      </c>
      <c r="B451" s="13" t="s">
        <v>904</v>
      </c>
      <c r="C451" s="13" t="s">
        <v>905</v>
      </c>
      <c r="D451" s="13" t="s">
        <v>8</v>
      </c>
      <c r="E451" s="15">
        <v>45624</v>
      </c>
    </row>
    <row r="452" ht="15" spans="1:5">
      <c r="A452" s="12">
        <v>450</v>
      </c>
      <c r="B452" s="13" t="s">
        <v>906</v>
      </c>
      <c r="C452" s="13" t="s">
        <v>907</v>
      </c>
      <c r="D452" s="13" t="s">
        <v>8</v>
      </c>
      <c r="E452" s="15">
        <v>45624</v>
      </c>
    </row>
    <row r="453" ht="15" spans="1:5">
      <c r="A453" s="12">
        <v>451</v>
      </c>
      <c r="B453" s="13" t="s">
        <v>908</v>
      </c>
      <c r="C453" s="13" t="s">
        <v>909</v>
      </c>
      <c r="D453" s="13" t="s">
        <v>11</v>
      </c>
      <c r="E453" s="15">
        <v>45624</v>
      </c>
    </row>
    <row r="454" ht="15" spans="1:5">
      <c r="A454" s="12">
        <v>452</v>
      </c>
      <c r="B454" s="13" t="s">
        <v>910</v>
      </c>
      <c r="C454" s="13" t="s">
        <v>911</v>
      </c>
      <c r="D454" s="13" t="s">
        <v>8</v>
      </c>
      <c r="E454" s="15">
        <v>45624</v>
      </c>
    </row>
    <row r="455" ht="15" spans="1:5">
      <c r="A455" s="12">
        <v>453</v>
      </c>
      <c r="B455" s="13" t="s">
        <v>912</v>
      </c>
      <c r="C455" s="13" t="s">
        <v>913</v>
      </c>
      <c r="D455" s="13" t="s">
        <v>8</v>
      </c>
      <c r="E455" s="15">
        <v>45624</v>
      </c>
    </row>
    <row r="456" ht="15" spans="1:5">
      <c r="A456" s="12">
        <v>454</v>
      </c>
      <c r="B456" s="13" t="s">
        <v>914</v>
      </c>
      <c r="C456" s="13" t="s">
        <v>915</v>
      </c>
      <c r="D456" s="13" t="s">
        <v>8</v>
      </c>
      <c r="E456" s="15">
        <v>45628</v>
      </c>
    </row>
    <row r="457" ht="15" spans="1:5">
      <c r="A457" s="12">
        <v>455</v>
      </c>
      <c r="B457" s="13" t="s">
        <v>916</v>
      </c>
      <c r="C457" s="13" t="s">
        <v>917</v>
      </c>
      <c r="D457" s="13" t="s">
        <v>8</v>
      </c>
      <c r="E457" s="15">
        <v>45628</v>
      </c>
    </row>
    <row r="458" ht="15" spans="1:5">
      <c r="A458" s="12">
        <v>456</v>
      </c>
      <c r="B458" s="13" t="s">
        <v>918</v>
      </c>
      <c r="C458" s="13" t="s">
        <v>919</v>
      </c>
      <c r="D458" s="13" t="s">
        <v>8</v>
      </c>
      <c r="E458" s="15">
        <v>45628</v>
      </c>
    </row>
    <row r="459" ht="15" spans="1:5">
      <c r="A459" s="12">
        <v>457</v>
      </c>
      <c r="B459" s="13" t="s">
        <v>920</v>
      </c>
      <c r="C459" s="13" t="s">
        <v>921</v>
      </c>
      <c r="D459" s="13" t="s">
        <v>8</v>
      </c>
      <c r="E459" s="15">
        <v>45630</v>
      </c>
    </row>
    <row r="460" ht="15" spans="1:5">
      <c r="A460" s="12">
        <v>458</v>
      </c>
      <c r="B460" s="13" t="s">
        <v>922</v>
      </c>
      <c r="C460" s="13" t="s">
        <v>923</v>
      </c>
      <c r="D460" s="13" t="s">
        <v>8</v>
      </c>
      <c r="E460" s="15">
        <v>45630</v>
      </c>
    </row>
    <row r="461" ht="15" spans="1:5">
      <c r="A461" s="12">
        <v>459</v>
      </c>
      <c r="B461" s="13" t="s">
        <v>924</v>
      </c>
      <c r="C461" s="13" t="s">
        <v>925</v>
      </c>
      <c r="D461" s="13" t="s">
        <v>8</v>
      </c>
      <c r="E461" s="15">
        <v>45631</v>
      </c>
    </row>
    <row r="462" ht="15" spans="1:5">
      <c r="A462" s="12">
        <v>460</v>
      </c>
      <c r="B462" s="13" t="s">
        <v>926</v>
      </c>
      <c r="C462" s="13" t="s">
        <v>927</v>
      </c>
      <c r="D462" s="13" t="s">
        <v>8</v>
      </c>
      <c r="E462" s="15">
        <v>45631</v>
      </c>
    </row>
    <row r="463" ht="15" spans="1:5">
      <c r="A463" s="12">
        <v>461</v>
      </c>
      <c r="B463" s="13" t="s">
        <v>928</v>
      </c>
      <c r="C463" s="13" t="s">
        <v>929</v>
      </c>
      <c r="D463" s="13" t="s">
        <v>8</v>
      </c>
      <c r="E463" s="15">
        <v>45631</v>
      </c>
    </row>
    <row r="464" ht="15" spans="1:5">
      <c r="A464" s="12">
        <v>462</v>
      </c>
      <c r="B464" s="13" t="s">
        <v>930</v>
      </c>
      <c r="C464" s="13" t="s">
        <v>931</v>
      </c>
      <c r="D464" s="13" t="s">
        <v>11</v>
      </c>
      <c r="E464" s="15">
        <v>45632</v>
      </c>
    </row>
    <row r="465" ht="15" spans="1:5">
      <c r="A465" s="12">
        <v>463</v>
      </c>
      <c r="B465" s="13" t="s">
        <v>932</v>
      </c>
      <c r="C465" s="13" t="s">
        <v>933</v>
      </c>
      <c r="D465" s="13" t="s">
        <v>11</v>
      </c>
      <c r="E465" s="15">
        <v>45637</v>
      </c>
    </row>
    <row r="466" ht="15" spans="1:5">
      <c r="A466" s="12">
        <v>464</v>
      </c>
      <c r="B466" s="13" t="s">
        <v>934</v>
      </c>
      <c r="C466" s="13" t="s">
        <v>935</v>
      </c>
      <c r="D466" s="13" t="s">
        <v>8</v>
      </c>
      <c r="E466" s="15">
        <v>45637</v>
      </c>
    </row>
    <row r="467" ht="15" spans="1:5">
      <c r="A467" s="12">
        <v>465</v>
      </c>
      <c r="B467" s="13" t="s">
        <v>936</v>
      </c>
      <c r="C467" s="13" t="s">
        <v>937</v>
      </c>
      <c r="D467" s="13" t="s">
        <v>8</v>
      </c>
      <c r="E467" s="15">
        <v>45637</v>
      </c>
    </row>
    <row r="468" ht="15" spans="1:5">
      <c r="A468" s="12">
        <v>466</v>
      </c>
      <c r="B468" s="13" t="s">
        <v>938</v>
      </c>
      <c r="C468" s="13" t="s">
        <v>939</v>
      </c>
      <c r="D468" s="13" t="s">
        <v>8</v>
      </c>
      <c r="E468" s="15">
        <v>45637</v>
      </c>
    </row>
    <row r="469" ht="15" spans="1:5">
      <c r="A469" s="12">
        <v>467</v>
      </c>
      <c r="B469" s="13" t="s">
        <v>940</v>
      </c>
      <c r="C469" s="13" t="s">
        <v>941</v>
      </c>
      <c r="D469" s="13" t="s">
        <v>8</v>
      </c>
      <c r="E469" s="15">
        <v>45637</v>
      </c>
    </row>
    <row r="470" ht="15" spans="1:5">
      <c r="A470" s="12">
        <v>468</v>
      </c>
      <c r="B470" s="13" t="s">
        <v>942</v>
      </c>
      <c r="C470" s="13" t="s">
        <v>943</v>
      </c>
      <c r="D470" s="13" t="s">
        <v>8</v>
      </c>
      <c r="E470" s="15">
        <v>45637</v>
      </c>
    </row>
    <row r="471" ht="15" spans="1:5">
      <c r="A471" s="12">
        <v>469</v>
      </c>
      <c r="B471" s="13" t="s">
        <v>944</v>
      </c>
      <c r="C471" s="13" t="s">
        <v>945</v>
      </c>
      <c r="D471" s="13" t="s">
        <v>8</v>
      </c>
      <c r="E471" s="15">
        <v>45637</v>
      </c>
    </row>
    <row r="472" ht="15" spans="1:5">
      <c r="A472" s="12">
        <v>470</v>
      </c>
      <c r="B472" s="13" t="s">
        <v>946</v>
      </c>
      <c r="C472" s="13" t="s">
        <v>947</v>
      </c>
      <c r="D472" s="13" t="s">
        <v>8</v>
      </c>
      <c r="E472" s="15">
        <v>45637</v>
      </c>
    </row>
    <row r="473" ht="15" spans="1:5">
      <c r="A473" s="12">
        <v>471</v>
      </c>
      <c r="B473" s="13" t="s">
        <v>948</v>
      </c>
      <c r="C473" s="13" t="s">
        <v>949</v>
      </c>
      <c r="D473" s="13" t="s">
        <v>8</v>
      </c>
      <c r="E473" s="15">
        <v>45639</v>
      </c>
    </row>
    <row r="474" ht="15" spans="1:5">
      <c r="A474" s="12">
        <v>472</v>
      </c>
      <c r="B474" s="13" t="s">
        <v>950</v>
      </c>
      <c r="C474" s="13" t="s">
        <v>951</v>
      </c>
      <c r="D474" s="13" t="s">
        <v>8</v>
      </c>
      <c r="E474" s="15">
        <v>45639</v>
      </c>
    </row>
    <row r="475" ht="15" spans="1:5">
      <c r="A475" s="12">
        <v>473</v>
      </c>
      <c r="B475" s="13" t="s">
        <v>952</v>
      </c>
      <c r="C475" s="13" t="s">
        <v>953</v>
      </c>
      <c r="D475" s="13" t="s">
        <v>8</v>
      </c>
      <c r="E475" s="15">
        <v>45639</v>
      </c>
    </row>
    <row r="476" ht="15" spans="1:5">
      <c r="A476" s="12">
        <v>474</v>
      </c>
      <c r="B476" s="13" t="s">
        <v>954</v>
      </c>
      <c r="C476" s="13" t="s">
        <v>955</v>
      </c>
      <c r="D476" s="13" t="s">
        <v>8</v>
      </c>
      <c r="E476" s="15">
        <v>45639</v>
      </c>
    </row>
    <row r="477" ht="15" spans="1:5">
      <c r="A477" s="12">
        <v>475</v>
      </c>
      <c r="B477" s="13" t="s">
        <v>956</v>
      </c>
      <c r="C477" s="13" t="s">
        <v>957</v>
      </c>
      <c r="D477" s="13" t="s">
        <v>8</v>
      </c>
      <c r="E477" s="15">
        <v>45639</v>
      </c>
    </row>
    <row r="478" ht="15" spans="1:5">
      <c r="A478" s="12">
        <v>476</v>
      </c>
      <c r="B478" s="13" t="s">
        <v>958</v>
      </c>
      <c r="C478" s="13" t="s">
        <v>959</v>
      </c>
      <c r="D478" s="13" t="s">
        <v>8</v>
      </c>
      <c r="E478" s="15">
        <v>45639</v>
      </c>
    </row>
    <row r="479" ht="15" spans="1:5">
      <c r="A479" s="12">
        <v>477</v>
      </c>
      <c r="B479" s="13" t="s">
        <v>960</v>
      </c>
      <c r="C479" s="13" t="s">
        <v>961</v>
      </c>
      <c r="D479" s="13" t="s">
        <v>8</v>
      </c>
      <c r="E479" s="15">
        <v>45639</v>
      </c>
    </row>
    <row r="480" ht="15" spans="1:5">
      <c r="A480" s="12">
        <v>478</v>
      </c>
      <c r="B480" s="13" t="s">
        <v>962</v>
      </c>
      <c r="C480" s="13" t="s">
        <v>963</v>
      </c>
      <c r="D480" s="13" t="s">
        <v>8</v>
      </c>
      <c r="E480" s="15">
        <v>45644</v>
      </c>
    </row>
    <row r="481" ht="15" spans="1:5">
      <c r="A481" s="12">
        <v>479</v>
      </c>
      <c r="B481" s="13" t="s">
        <v>964</v>
      </c>
      <c r="C481" s="13" t="s">
        <v>965</v>
      </c>
      <c r="D481" s="13" t="s">
        <v>8</v>
      </c>
      <c r="E481" s="15">
        <v>45644</v>
      </c>
    </row>
    <row r="482" ht="15" spans="1:5">
      <c r="A482" s="12">
        <v>480</v>
      </c>
      <c r="B482" s="13" t="s">
        <v>966</v>
      </c>
      <c r="C482" s="13" t="s">
        <v>967</v>
      </c>
      <c r="D482" s="13" t="s">
        <v>8</v>
      </c>
      <c r="E482" s="15">
        <v>45644</v>
      </c>
    </row>
    <row r="483" ht="15" spans="1:5">
      <c r="A483" s="12">
        <v>481</v>
      </c>
      <c r="B483" s="13" t="s">
        <v>968</v>
      </c>
      <c r="C483" s="13" t="s">
        <v>969</v>
      </c>
      <c r="D483" s="13" t="s">
        <v>8</v>
      </c>
      <c r="E483" s="15">
        <v>45644</v>
      </c>
    </row>
    <row r="484" ht="15" spans="1:5">
      <c r="A484" s="12">
        <v>482</v>
      </c>
      <c r="B484" s="13" t="s">
        <v>970</v>
      </c>
      <c r="C484" s="13" t="s">
        <v>971</v>
      </c>
      <c r="D484" s="13" t="s">
        <v>8</v>
      </c>
      <c r="E484" s="15">
        <v>45644</v>
      </c>
    </row>
    <row r="485" ht="15" spans="1:5">
      <c r="A485" s="12">
        <v>483</v>
      </c>
      <c r="B485" s="13" t="s">
        <v>972</v>
      </c>
      <c r="C485" s="13" t="s">
        <v>973</v>
      </c>
      <c r="D485" s="13" t="s">
        <v>8</v>
      </c>
      <c r="E485" s="15">
        <v>45644</v>
      </c>
    </row>
    <row r="486" ht="15" spans="1:5">
      <c r="A486" s="12">
        <v>484</v>
      </c>
      <c r="B486" s="13" t="s">
        <v>974</v>
      </c>
      <c r="C486" s="13" t="s">
        <v>975</v>
      </c>
      <c r="D486" s="13" t="s">
        <v>8</v>
      </c>
      <c r="E486" s="15">
        <v>45644</v>
      </c>
    </row>
    <row r="487" ht="15" spans="1:5">
      <c r="A487" s="12">
        <v>485</v>
      </c>
      <c r="B487" s="13" t="s">
        <v>976</v>
      </c>
      <c r="C487" s="13" t="s">
        <v>977</v>
      </c>
      <c r="D487" s="13" t="s">
        <v>8</v>
      </c>
      <c r="E487" s="15">
        <v>45644</v>
      </c>
    </row>
    <row r="488" ht="15" spans="1:5">
      <c r="A488" s="12">
        <v>486</v>
      </c>
      <c r="B488" s="13" t="s">
        <v>978</v>
      </c>
      <c r="C488" s="13" t="s">
        <v>979</v>
      </c>
      <c r="D488" s="13" t="s">
        <v>8</v>
      </c>
      <c r="E488" s="15">
        <v>45644</v>
      </c>
    </row>
    <row r="489" ht="15" spans="1:5">
      <c r="A489" s="12">
        <v>487</v>
      </c>
      <c r="B489" s="13" t="s">
        <v>980</v>
      </c>
      <c r="C489" s="13" t="s">
        <v>981</v>
      </c>
      <c r="D489" s="13" t="s">
        <v>8</v>
      </c>
      <c r="E489" s="15">
        <v>45650</v>
      </c>
    </row>
    <row r="490" ht="15" spans="1:5">
      <c r="A490" s="12">
        <v>488</v>
      </c>
      <c r="B490" s="13" t="s">
        <v>982</v>
      </c>
      <c r="C490" s="13" t="s">
        <v>983</v>
      </c>
      <c r="D490" s="13" t="s">
        <v>8</v>
      </c>
      <c r="E490" s="15">
        <v>45650</v>
      </c>
    </row>
    <row r="491" ht="15" spans="1:5">
      <c r="A491" s="12">
        <v>489</v>
      </c>
      <c r="B491" s="13" t="s">
        <v>984</v>
      </c>
      <c r="C491" s="13" t="s">
        <v>985</v>
      </c>
      <c r="D491" s="13" t="s">
        <v>8</v>
      </c>
      <c r="E491" s="15">
        <v>45650</v>
      </c>
    </row>
    <row r="492" ht="15" spans="1:5">
      <c r="A492" s="12">
        <v>490</v>
      </c>
      <c r="B492" s="13" t="s">
        <v>986</v>
      </c>
      <c r="C492" s="13" t="s">
        <v>987</v>
      </c>
      <c r="D492" s="13" t="s">
        <v>11</v>
      </c>
      <c r="E492" s="15">
        <v>45651</v>
      </c>
    </row>
    <row r="493" ht="15" spans="1:5">
      <c r="A493" s="12">
        <v>491</v>
      </c>
      <c r="B493" s="13" t="s">
        <v>988</v>
      </c>
      <c r="C493" s="13" t="s">
        <v>989</v>
      </c>
      <c r="D493" s="13" t="s">
        <v>8</v>
      </c>
      <c r="E493" s="15">
        <v>45652</v>
      </c>
    </row>
    <row r="494" ht="15" spans="1:5">
      <c r="A494" s="12">
        <v>492</v>
      </c>
      <c r="B494" s="13" t="s">
        <v>990</v>
      </c>
      <c r="C494" s="13" t="s">
        <v>991</v>
      </c>
      <c r="D494" s="13" t="s">
        <v>8</v>
      </c>
      <c r="E494" s="15">
        <v>45652</v>
      </c>
    </row>
    <row r="495" ht="15" spans="1:5">
      <c r="A495" s="12">
        <v>493</v>
      </c>
      <c r="B495" s="13" t="s">
        <v>992</v>
      </c>
      <c r="C495" s="13" t="s">
        <v>993</v>
      </c>
      <c r="D495" s="13" t="s">
        <v>8</v>
      </c>
      <c r="E495" s="15">
        <v>45652</v>
      </c>
    </row>
    <row r="496" ht="15" spans="1:5">
      <c r="A496" s="12">
        <v>494</v>
      </c>
      <c r="B496" s="13" t="s">
        <v>994</v>
      </c>
      <c r="C496" s="13" t="s">
        <v>995</v>
      </c>
      <c r="D496" s="13" t="s">
        <v>8</v>
      </c>
      <c r="E496" s="15">
        <v>45652</v>
      </c>
    </row>
    <row r="497" ht="15" spans="1:5">
      <c r="A497" s="12">
        <v>495</v>
      </c>
      <c r="B497" s="13" t="s">
        <v>996</v>
      </c>
      <c r="C497" s="13" t="s">
        <v>997</v>
      </c>
      <c r="D497" s="13" t="s">
        <v>8</v>
      </c>
      <c r="E497" s="15">
        <v>45652</v>
      </c>
    </row>
    <row r="498" ht="15" spans="1:5">
      <c r="A498" s="12">
        <v>496</v>
      </c>
      <c r="B498" s="13" t="s">
        <v>998</v>
      </c>
      <c r="C498" s="13" t="s">
        <v>999</v>
      </c>
      <c r="D498" s="13" t="s">
        <v>8</v>
      </c>
      <c r="E498" s="15">
        <v>45652</v>
      </c>
    </row>
    <row r="499" ht="15" spans="1:5">
      <c r="A499" s="12">
        <v>497</v>
      </c>
      <c r="B499" s="13" t="s">
        <v>1000</v>
      </c>
      <c r="C499" s="13" t="s">
        <v>1001</v>
      </c>
      <c r="D499" s="13" t="s">
        <v>8</v>
      </c>
      <c r="E499" s="15">
        <v>45652</v>
      </c>
    </row>
    <row r="500" ht="15" spans="1:5">
      <c r="A500" s="12">
        <v>498</v>
      </c>
      <c r="B500" s="13" t="s">
        <v>1002</v>
      </c>
      <c r="C500" s="13" t="s">
        <v>1003</v>
      </c>
      <c r="D500" s="13" t="s">
        <v>8</v>
      </c>
      <c r="E500" s="15">
        <v>45652</v>
      </c>
    </row>
    <row r="501" ht="15" spans="1:5">
      <c r="A501" s="12">
        <v>499</v>
      </c>
      <c r="B501" s="13" t="s">
        <v>1004</v>
      </c>
      <c r="C501" s="13" t="s">
        <v>1005</v>
      </c>
      <c r="D501" s="13" t="s">
        <v>8</v>
      </c>
      <c r="E501" s="15">
        <v>45656</v>
      </c>
    </row>
    <row r="502" ht="15" spans="1:5">
      <c r="A502" s="12">
        <v>500</v>
      </c>
      <c r="B502" s="13" t="s">
        <v>1006</v>
      </c>
      <c r="C502" s="13" t="s">
        <v>1007</v>
      </c>
      <c r="D502" s="13" t="s">
        <v>8</v>
      </c>
      <c r="E502" s="15">
        <v>45656</v>
      </c>
    </row>
    <row r="503" ht="15" spans="1:5">
      <c r="A503" s="12">
        <v>501</v>
      </c>
      <c r="B503" s="13" t="s">
        <v>1008</v>
      </c>
      <c r="C503" s="13" t="s">
        <v>1009</v>
      </c>
      <c r="D503" s="13" t="s">
        <v>8</v>
      </c>
      <c r="E503" s="15">
        <v>45656</v>
      </c>
    </row>
    <row r="504" ht="15" spans="1:5">
      <c r="A504" s="12">
        <v>502</v>
      </c>
      <c r="B504" s="13" t="s">
        <v>1010</v>
      </c>
      <c r="C504" s="13" t="s">
        <v>1011</v>
      </c>
      <c r="D504" s="13" t="s">
        <v>8</v>
      </c>
      <c r="E504" s="15">
        <v>45656</v>
      </c>
    </row>
    <row r="505" ht="15" spans="1:5">
      <c r="A505" s="12">
        <v>503</v>
      </c>
      <c r="B505" s="13" t="s">
        <v>1012</v>
      </c>
      <c r="C505" s="13" t="s">
        <v>1013</v>
      </c>
      <c r="D505" s="13" t="s">
        <v>8</v>
      </c>
      <c r="E505" s="15">
        <v>45656</v>
      </c>
    </row>
    <row r="506" ht="15" spans="1:5">
      <c r="A506" s="12">
        <v>504</v>
      </c>
      <c r="B506" s="13" t="s">
        <v>1014</v>
      </c>
      <c r="C506" s="13" t="s">
        <v>1015</v>
      </c>
      <c r="D506" s="13" t="s">
        <v>8</v>
      </c>
      <c r="E506" s="15">
        <v>45656</v>
      </c>
    </row>
    <row r="507" ht="15" spans="1:5">
      <c r="A507" s="12">
        <v>505</v>
      </c>
      <c r="B507" s="13" t="s">
        <v>1016</v>
      </c>
      <c r="C507" s="13" t="s">
        <v>1017</v>
      </c>
      <c r="D507" s="13" t="s">
        <v>8</v>
      </c>
      <c r="E507" s="15">
        <v>45656</v>
      </c>
    </row>
    <row r="508" ht="15" spans="1:5">
      <c r="A508" s="12">
        <v>506</v>
      </c>
      <c r="B508" s="13" t="s">
        <v>1018</v>
      </c>
      <c r="C508" s="13" t="s">
        <v>1019</v>
      </c>
      <c r="D508" s="13" t="s">
        <v>8</v>
      </c>
      <c r="E508" s="15">
        <v>45656</v>
      </c>
    </row>
  </sheetData>
  <autoFilter ref="A2:F508">
    <sortState ref="A2:F508">
      <sortCondition ref="E2"/>
    </sortState>
    <extLst/>
  </autoFilter>
  <sortState ref="A3:E508">
    <sortCondition ref="E3:E508"/>
  </sortState>
  <mergeCells count="1">
    <mergeCell ref="A1:E1"/>
  </mergeCells>
  <conditionalFormatting sqref="C3">
    <cfRule type="cellIs" dxfId="0" priority="69" operator="equal">
      <formula>#REF!</formula>
    </cfRule>
    <cfRule type="cellIs" dxfId="1" priority="70" operator="equal">
      <formula>#REF!</formula>
    </cfRule>
  </conditionalFormatting>
  <conditionalFormatting sqref="C4">
    <cfRule type="cellIs" dxfId="0" priority="1765" operator="equal">
      <formula>#REF!</formula>
    </cfRule>
    <cfRule type="cellIs" dxfId="1" priority="1766" operator="equal">
      <formula>#REF!</formula>
    </cfRule>
  </conditionalFormatting>
  <conditionalFormatting sqref="C5">
    <cfRule type="cellIs" dxfId="0" priority="435" operator="equal">
      <formula>#REF!</formula>
    </cfRule>
    <cfRule type="cellIs" dxfId="1" priority="436" operator="equal">
      <formula>#REF!</formula>
    </cfRule>
  </conditionalFormatting>
  <conditionalFormatting sqref="C16">
    <cfRule type="cellIs" dxfId="0" priority="1713" operator="equal">
      <formula>#REF!</formula>
    </cfRule>
    <cfRule type="cellIs" dxfId="1" priority="1714" operator="equal">
      <formula>#REF!</formula>
    </cfRule>
  </conditionalFormatting>
  <conditionalFormatting sqref="C17">
    <cfRule type="cellIs" dxfId="0" priority="1709" operator="equal">
      <formula>#REF!</formula>
    </cfRule>
    <cfRule type="cellIs" dxfId="1" priority="1710" operator="equal">
      <formula>#REF!</formula>
    </cfRule>
  </conditionalFormatting>
  <conditionalFormatting sqref="C19">
    <cfRule type="cellIs" dxfId="0" priority="451" operator="equal">
      <formula>#REF!</formula>
    </cfRule>
    <cfRule type="cellIs" dxfId="1" priority="452" operator="equal">
      <formula>#REF!</formula>
    </cfRule>
  </conditionalFormatting>
  <conditionalFormatting sqref="C20">
    <cfRule type="cellIs" dxfId="0" priority="1685" operator="equal">
      <formula>#REF!</formula>
    </cfRule>
    <cfRule type="cellIs" dxfId="1" priority="1686" operator="equal">
      <formula>#REF!</formula>
    </cfRule>
  </conditionalFormatting>
  <conditionalFormatting sqref="C21">
    <cfRule type="cellIs" dxfId="0" priority="229" operator="equal">
      <formula>#REF!</formula>
    </cfRule>
    <cfRule type="cellIs" dxfId="1" priority="230" operator="equal">
      <formula>#REF!</formula>
    </cfRule>
  </conditionalFormatting>
  <conditionalFormatting sqref="C22">
    <cfRule type="cellIs" dxfId="0" priority="898" operator="equal">
      <formula>#REF!</formula>
    </cfRule>
    <cfRule type="cellIs" dxfId="1" priority="899" operator="equal">
      <formula>#REF!</formula>
    </cfRule>
  </conditionalFormatting>
  <conditionalFormatting sqref="C30">
    <cfRule type="cellIs" dxfId="0" priority="433" operator="equal">
      <formula>#REF!</formula>
    </cfRule>
    <cfRule type="cellIs" dxfId="1" priority="434" operator="equal">
      <formula>#REF!</formula>
    </cfRule>
  </conditionalFormatting>
  <conditionalFormatting sqref="C31">
    <cfRule type="cellIs" dxfId="0" priority="313" operator="equal">
      <formula>#REF!</formula>
    </cfRule>
    <cfRule type="cellIs" dxfId="1" priority="314" operator="equal">
      <formula>#REF!</formula>
    </cfRule>
  </conditionalFormatting>
  <conditionalFormatting sqref="C77">
    <cfRule type="cellIs" dxfId="0" priority="153" operator="equal">
      <formula>#REF!</formula>
    </cfRule>
    <cfRule type="cellIs" dxfId="1" priority="154" operator="equal">
      <formula>#REF!</formula>
    </cfRule>
  </conditionalFormatting>
  <conditionalFormatting sqref="C78">
    <cfRule type="cellIs" dxfId="0" priority="181" operator="equal">
      <formula>#REF!</formula>
    </cfRule>
    <cfRule type="cellIs" dxfId="1" priority="182" operator="equal">
      <formula>#REF!</formula>
    </cfRule>
  </conditionalFormatting>
  <conditionalFormatting sqref="C79">
    <cfRule type="cellIs" dxfId="0" priority="73" operator="equal">
      <formula>#REF!</formula>
    </cfRule>
    <cfRule type="cellIs" dxfId="1" priority="74" operator="equal">
      <formula>#REF!</formula>
    </cfRule>
  </conditionalFormatting>
  <conditionalFormatting sqref="C83">
    <cfRule type="cellIs" dxfId="0" priority="105" operator="equal">
      <formula>#REF!</formula>
    </cfRule>
    <cfRule type="cellIs" dxfId="1" priority="106" operator="equal">
      <formula>#REF!</formula>
    </cfRule>
  </conditionalFormatting>
  <conditionalFormatting sqref="C201">
    <cfRule type="cellIs" dxfId="0" priority="327" operator="equal">
      <formula>#REF!</formula>
    </cfRule>
    <cfRule type="cellIs" dxfId="1" priority="328" operator="equal">
      <formula>#REF!</formula>
    </cfRule>
  </conditionalFormatting>
  <conditionalFormatting sqref="C202">
    <cfRule type="cellIs" dxfId="0" priority="437" operator="equal">
      <formula>#REF!</formula>
    </cfRule>
    <cfRule type="cellIs" dxfId="1" priority="438" operator="equal">
      <formula>#REF!</formula>
    </cfRule>
  </conditionalFormatting>
  <conditionalFormatting sqref="C204">
    <cfRule type="cellIs" dxfId="0" priority="215" operator="equal">
      <formula>#REF!</formula>
    </cfRule>
    <cfRule type="cellIs" dxfId="1" priority="216" operator="equal">
      <formula>#REF!</formula>
    </cfRule>
  </conditionalFormatting>
  <conditionalFormatting sqref="C259">
    <cfRule type="cellIs" dxfId="0" priority="85" operator="equal">
      <formula>#REF!</formula>
    </cfRule>
    <cfRule type="cellIs" dxfId="1" priority="86" operator="equal">
      <formula>#REF!</formula>
    </cfRule>
  </conditionalFormatting>
  <conditionalFormatting sqref="C260">
    <cfRule type="cellIs" dxfId="0" priority="81" operator="equal">
      <formula>#REF!</formula>
    </cfRule>
    <cfRule type="cellIs" dxfId="1" priority="82" operator="equal">
      <formula>#REF!</formula>
    </cfRule>
  </conditionalFormatting>
  <conditionalFormatting sqref="C266">
    <cfRule type="cellIs" dxfId="0" priority="447" operator="equal">
      <formula>#REF!</formula>
    </cfRule>
    <cfRule type="cellIs" dxfId="1" priority="448" operator="equal">
      <formula>#REF!</formula>
    </cfRule>
  </conditionalFormatting>
  <conditionalFormatting sqref="C294">
    <cfRule type="cellIs" dxfId="0" priority="866" operator="equal">
      <formula>#REF!</formula>
    </cfRule>
    <cfRule type="cellIs" dxfId="1" priority="867" operator="equal">
      <formula>#REF!</formula>
    </cfRule>
  </conditionalFormatting>
  <conditionalFormatting sqref="C296">
    <cfRule type="cellIs" dxfId="0" priority="507" operator="equal">
      <formula>#REF!</formula>
    </cfRule>
    <cfRule type="cellIs" dxfId="1" priority="508" operator="equal">
      <formula>#REF!</formula>
    </cfRule>
  </conditionalFormatting>
  <conditionalFormatting sqref="C297">
    <cfRule type="cellIs" dxfId="0" priority="728" operator="equal">
      <formula>#REF!</formula>
    </cfRule>
    <cfRule type="cellIs" dxfId="1" priority="729" operator="equal">
      <formula>#REF!</formula>
    </cfRule>
  </conditionalFormatting>
  <conditionalFormatting sqref="C298">
    <cfRule type="cellIs" dxfId="0" priority="505" operator="equal">
      <formula>#REF!</formula>
    </cfRule>
    <cfRule type="cellIs" dxfId="1" priority="506" operator="equal">
      <formula>#REF!</formula>
    </cfRule>
  </conditionalFormatting>
  <conditionalFormatting sqref="C300">
    <cfRule type="cellIs" dxfId="0" priority="774" operator="equal">
      <formula>#REF!</formula>
    </cfRule>
    <cfRule type="cellIs" dxfId="1" priority="775" operator="equal">
      <formula>#REF!</formula>
    </cfRule>
  </conditionalFormatting>
  <conditionalFormatting sqref="C301">
    <cfRule type="cellIs" dxfId="0" priority="97" operator="equal">
      <formula>#REF!</formula>
    </cfRule>
    <cfRule type="cellIs" dxfId="1" priority="98" operator="equal">
      <formula>#REF!</formula>
    </cfRule>
  </conditionalFormatting>
  <conditionalFormatting sqref="C316">
    <cfRule type="cellIs" dxfId="0" priority="712" operator="equal">
      <formula>#REF!</formula>
    </cfRule>
    <cfRule type="cellIs" dxfId="1" priority="713" operator="equal">
      <formula>#REF!</formula>
    </cfRule>
  </conditionalFormatting>
  <conditionalFormatting sqref="C318">
    <cfRule type="cellIs" dxfId="0" priority="848" operator="equal">
      <formula>#REF!</formula>
    </cfRule>
    <cfRule type="cellIs" dxfId="1" priority="849" operator="equal">
      <formula>#REF!</formula>
    </cfRule>
  </conditionalFormatting>
  <conditionalFormatting sqref="C319">
    <cfRule type="cellIs" dxfId="0" priority="443" operator="equal">
      <formula>#REF!</formula>
    </cfRule>
    <cfRule type="cellIs" dxfId="1" priority="444" operator="equal">
      <formula>#REF!</formula>
    </cfRule>
  </conditionalFormatting>
  <conditionalFormatting sqref="C321">
    <cfRule type="cellIs" dxfId="0" priority="882" operator="equal">
      <formula>#REF!</formula>
    </cfRule>
    <cfRule type="cellIs" dxfId="1" priority="883" operator="equal">
      <formula>#REF!</formula>
    </cfRule>
  </conditionalFormatting>
  <conditionalFormatting sqref="C323">
    <cfRule type="cellIs" dxfId="0" priority="453" operator="equal">
      <formula>#REF!</formula>
    </cfRule>
    <cfRule type="cellIs" dxfId="1" priority="454" operator="equal">
      <formula>#REF!</formula>
    </cfRule>
  </conditionalFormatting>
  <conditionalFormatting sqref="C324">
    <cfRule type="cellIs" dxfId="0" priority="89" operator="equal">
      <formula>#REF!</formula>
    </cfRule>
    <cfRule type="cellIs" dxfId="1" priority="90" operator="equal">
      <formula>#REF!</formula>
    </cfRule>
  </conditionalFormatting>
  <conditionalFormatting sqref="C328">
    <cfRule type="cellIs" dxfId="0" priority="461" operator="equal">
      <formula>#REF!</formula>
    </cfRule>
    <cfRule type="cellIs" dxfId="1" priority="462" operator="equal">
      <formula>#REF!</formula>
    </cfRule>
  </conditionalFormatting>
  <conditionalFormatting sqref="C360">
    <cfRule type="cellIs" dxfId="0" priority="65" operator="equal">
      <formula>#REF!</formula>
    </cfRule>
    <cfRule type="cellIs" dxfId="1" priority="66" operator="equal">
      <formula>#REF!</formula>
    </cfRule>
  </conditionalFormatting>
  <conditionalFormatting sqref="C361">
    <cfRule type="cellIs" dxfId="0" priority="459" operator="equal">
      <formula>#REF!</formula>
    </cfRule>
    <cfRule type="cellIs" dxfId="1" priority="460" operator="equal">
      <formula>#REF!</formula>
    </cfRule>
  </conditionalFormatting>
  <conditionalFormatting sqref="C362">
    <cfRule type="cellIs" dxfId="0" priority="167" operator="equal">
      <formula>#REF!</formula>
    </cfRule>
    <cfRule type="cellIs" dxfId="1" priority="168" operator="equal">
      <formula>#REF!</formula>
    </cfRule>
  </conditionalFormatting>
  <conditionalFormatting sqref="E$1:E$1048576">
    <cfRule type="containsText" dxfId="1" priority="1" operator="between" text="2017">
      <formula>NOT(ISERROR(SEARCH("2017",E1)))</formula>
    </cfRule>
  </conditionalFormatting>
  <conditionalFormatting sqref="C18 C23 C25 C76 C66 C60 C36 C52 C509:C1048576">
    <cfRule type="cellIs" dxfId="0" priority="1769" operator="equal">
      <formula>#REF!</formula>
    </cfRule>
    <cfRule type="cellIs" dxfId="1" priority="1770" operator="equal">
      <formula>#REF!</formula>
    </cfRule>
  </conditionalFormatting>
  <conditionalFormatting sqref="C315 C317 C320 C359 C341 C339 C336 C354:C356 C345:C346 C322">
    <cfRule type="cellIs" dxfId="2" priority="1463" operator="equal">
      <formula>"一般"</formula>
    </cfRule>
    <cfRule type="cellIs" dxfId="1" priority="1464" operator="equal">
      <formula>"重点"</formula>
    </cfRule>
  </conditionalFormatting>
  <printOptions horizontalCentered="1"/>
  <pageMargins left="0.15625" right="0.15625" top="0.984027777777778" bottom="0.786805555555556" header="0.511805555555556" footer="0.511805555555556"/>
  <pageSetup paperSize="9" orientation="portrait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D3" sqref="D3"/>
    </sheetView>
  </sheetViews>
  <sheetFormatPr defaultColWidth="9" defaultRowHeight="14.25"/>
  <cols>
    <col min="1" max="2" width="9" style="1"/>
    <col min="3" max="3" width="13.8916666666667" style="1" customWidth="1"/>
    <col min="4" max="4" width="12.2166666666667" style="1" customWidth="1"/>
    <col min="5" max="5" width="12.45" style="1" customWidth="1"/>
    <col min="6" max="6" width="11.2166666666667" style="1" customWidth="1"/>
    <col min="7" max="8" width="16.5583333333333" style="1" customWidth="1"/>
    <col min="9" max="9" width="18.5583333333333" style="1" customWidth="1"/>
    <col min="10" max="16384" width="9" style="1"/>
  </cols>
  <sheetData>
    <row r="1" ht="30" customHeight="1" spans="2:9">
      <c r="B1" s="2" t="s">
        <v>1020</v>
      </c>
      <c r="C1" s="2"/>
      <c r="D1" s="2"/>
      <c r="E1" s="2"/>
      <c r="F1" s="2"/>
      <c r="G1" s="2"/>
      <c r="H1" s="2"/>
      <c r="I1" s="2"/>
    </row>
    <row r="2" ht="37" customHeight="1" spans="1:9">
      <c r="A2" s="1" t="s">
        <v>1</v>
      </c>
      <c r="B2" s="1" t="s">
        <v>1021</v>
      </c>
      <c r="C2" s="3" t="s">
        <v>1022</v>
      </c>
      <c r="D2" s="1" t="s">
        <v>1023</v>
      </c>
      <c r="E2" s="1" t="s">
        <v>1024</v>
      </c>
      <c r="F2" s="1" t="s">
        <v>11</v>
      </c>
      <c r="G2" s="1" t="s">
        <v>8</v>
      </c>
      <c r="H2" s="1" t="s">
        <v>1025</v>
      </c>
      <c r="I2" s="1" t="s">
        <v>1026</v>
      </c>
    </row>
    <row r="3" ht="37" customHeight="1" spans="2:8">
      <c r="B3" s="1" t="s">
        <v>1027</v>
      </c>
      <c r="C3" s="1">
        <v>520</v>
      </c>
      <c r="D3" s="1" t="e">
        <f>COUNTIFS(汇总表!#REF!,"龙岗",汇总表!A:A,"&gt;=1")</f>
        <v>#REF!</v>
      </c>
      <c r="E3" s="1" t="e">
        <f>COUNTIFS(汇总表!#REF!,"龙岗",汇总表!A:A,"&gt;=1",汇总表!D:D,"H")</f>
        <v>#REF!</v>
      </c>
      <c r="F3" s="1" t="e">
        <f>COUNTIFS(汇总表!#REF!,"龙岗",汇总表!A:A,"&gt;=1",汇总表!D:D,"M")</f>
        <v>#REF!</v>
      </c>
      <c r="G3" s="1" t="e">
        <f>COUNTIFS(汇总表!#REF!,"龙岗",汇总表!A:A,"&gt;=1",汇总表!D:D,"L")</f>
        <v>#REF!</v>
      </c>
      <c r="H3" s="1" t="e">
        <f>COUNTIFS(汇总表!#REF!,"龙岗",汇总表!A:A,"&gt;=1",汇总表!#REF!,"是")</f>
        <v>#REF!</v>
      </c>
    </row>
    <row r="4" ht="37" customHeight="1" spans="2:8">
      <c r="B4" s="1" t="s">
        <v>1028</v>
      </c>
      <c r="D4" s="1" t="e">
        <f>COUNTIFS(汇总表!#REF!,"宝龙",汇总表!A:A,"&gt;=1")</f>
        <v>#REF!</v>
      </c>
      <c r="E4" s="1" t="e">
        <f>COUNTIFS(汇总表!#REF!,"宝龙",汇总表!A:A,"&gt;=1",汇总表!D:D,"H")</f>
        <v>#REF!</v>
      </c>
      <c r="F4" s="1" t="e">
        <f>COUNTIFS(汇总表!#REF!,"宝龙",汇总表!A:A,"&gt;=1",汇总表!D:D,"M")</f>
        <v>#REF!</v>
      </c>
      <c r="G4" s="1" t="e">
        <f>COUNTIFS(汇总表!#REF!,"宝龙",汇总表!A:A,"&gt;=1",汇总表!D:D,"L")</f>
        <v>#REF!</v>
      </c>
      <c r="H4" s="1" t="e">
        <f>COUNTIFS(汇总表!#REF!,"宝龙",汇总表!A:A,"&gt;=1",汇总表!#REF!,"是")</f>
        <v>#REF!</v>
      </c>
    </row>
    <row r="5" ht="37" customHeight="1" spans="2:8">
      <c r="B5" s="1" t="s">
        <v>1029</v>
      </c>
      <c r="D5" s="1" t="e">
        <f>COUNTIFS(汇总表!#REF!,"坪地",汇总表!A:A,"&gt;=1")</f>
        <v>#REF!</v>
      </c>
      <c r="E5" s="1" t="e">
        <f>COUNTIFS(汇总表!#REF!,"坪地",汇总表!A:A,"&gt;=1",汇总表!D:D,"H")</f>
        <v>#REF!</v>
      </c>
      <c r="F5" s="1" t="e">
        <f>COUNTIFS(汇总表!#REF!,"坪地",汇总表!A:A,"&gt;=1",汇总表!D:D,"M")</f>
        <v>#REF!</v>
      </c>
      <c r="G5" s="1" t="e">
        <f>COUNTIFS(汇总表!#REF!,"坪地",汇总表!A:A,"&gt;=1",汇总表!D:D,"L")</f>
        <v>#REF!</v>
      </c>
      <c r="H5" s="1" t="e">
        <f>COUNTIFS(汇总表!#REF!,"坪地",汇总表!A:A,"&gt;=1",汇总表!#REF!,"是")</f>
        <v>#REF!</v>
      </c>
    </row>
    <row r="6" ht="37" customHeight="1" spans="2:8">
      <c r="B6" s="1" t="s">
        <v>1030</v>
      </c>
      <c r="D6" s="1" t="e">
        <f>COUNTIFS(汇总表!#REF!,"横岗",汇总表!A:A,"&gt;=1")</f>
        <v>#REF!</v>
      </c>
      <c r="E6" s="1" t="e">
        <f>COUNTIFS(汇总表!#REF!,"横岗",汇总表!A:A,"&gt;=1",汇总表!D:D,"H")</f>
        <v>#REF!</v>
      </c>
      <c r="F6" s="1" t="e">
        <f>COUNTIFS(汇总表!#REF!,"横岗",汇总表!A:A,"&gt;=1",汇总表!D:D,"M")</f>
        <v>#REF!</v>
      </c>
      <c r="G6" s="1" t="e">
        <f>COUNTIFS(汇总表!#REF!,"横岗",汇总表!A:A,"&gt;=1",汇总表!D:D,"L")</f>
        <v>#REF!</v>
      </c>
      <c r="H6" s="1" t="e">
        <f>COUNTIFS(汇总表!#REF!,"横岗",汇总表!A:A,"&gt;=1",汇总表!#REF!,"是")</f>
        <v>#REF!</v>
      </c>
    </row>
    <row r="7" ht="37" customHeight="1" spans="2:8">
      <c r="B7" s="1" t="s">
        <v>1031</v>
      </c>
      <c r="D7" s="1" t="e">
        <f>COUNTIFS(汇总表!#REF!,"园山",汇总表!A:A,"&gt;=1")</f>
        <v>#REF!</v>
      </c>
      <c r="E7" s="1" t="e">
        <f>COUNTIFS(汇总表!#REF!,"园山",汇总表!A:A,"&gt;=1",汇总表!D:D,"H")</f>
        <v>#REF!</v>
      </c>
      <c r="F7" s="1" t="e">
        <f>COUNTIFS(汇总表!#REF!,"园山",汇总表!A:A,"&gt;=1",汇总表!D:D,"M")</f>
        <v>#REF!</v>
      </c>
      <c r="G7" s="1" t="e">
        <f>COUNTIFS(汇总表!#REF!,"园山",汇总表!A:A,"&gt;=1",汇总表!D:D,"L")</f>
        <v>#REF!</v>
      </c>
      <c r="H7" s="1" t="e">
        <f>COUNTIFS(汇总表!#REF!,"园山",汇总表!A:A,"&gt;=1",汇总表!#REF!,"是")</f>
        <v>#REF!</v>
      </c>
    </row>
    <row r="8" ht="37" customHeight="1" spans="2:8">
      <c r="B8" s="1" t="s">
        <v>1032</v>
      </c>
      <c r="D8" s="1" t="e">
        <f>COUNTIFS(汇总表!#REF!,"布吉",汇总表!A:A,"&gt;=1")</f>
        <v>#REF!</v>
      </c>
      <c r="E8" s="1" t="e">
        <f>COUNTIFS(汇总表!#REF!,"圸吉",汇总表!A:A,"&gt;=1",汇总表!D:D,"H")</f>
        <v>#REF!</v>
      </c>
      <c r="F8" s="1" t="e">
        <f>COUNTIFS(汇总表!#REF!,"布吉",汇总表!A:A,"&gt;=1",汇总表!D:D,"M")</f>
        <v>#REF!</v>
      </c>
      <c r="G8" s="1" t="e">
        <f>COUNTIFS(汇总表!#REF!,"布吉",汇总表!A:A,"&gt;=1",汇总表!D:D,"L")</f>
        <v>#REF!</v>
      </c>
      <c r="H8" s="1" t="e">
        <f>COUNTIFS(汇总表!#REF!,"布吉",汇总表!A:A,"&gt;=1",汇总表!#REF!,"是")</f>
        <v>#REF!</v>
      </c>
    </row>
    <row r="9" ht="37" customHeight="1" spans="2:8">
      <c r="B9" s="1" t="s">
        <v>1033</v>
      </c>
      <c r="D9" s="1" t="e">
        <f>COUNTIFS(汇总表!#REF!,"吉华",汇总表!A:A,"&gt;=1")</f>
        <v>#REF!</v>
      </c>
      <c r="E9" s="1" t="e">
        <f>COUNTIFS(汇总表!#REF!,"吉华",汇总表!A:A,"&gt;=1",汇总表!D:D,"H")</f>
        <v>#REF!</v>
      </c>
      <c r="F9" s="1" t="e">
        <f>COUNTIFS(汇总表!#REF!,"吉华",汇总表!A:A,"&gt;=1",汇总表!D:D,"M")</f>
        <v>#REF!</v>
      </c>
      <c r="G9" s="1" t="e">
        <f>COUNTIFS(汇总表!#REF!,"吉华",汇总表!A:A,"&gt;=1",汇总表!D:D,"L")</f>
        <v>#REF!</v>
      </c>
      <c r="H9" s="1" t="e">
        <f>COUNTIFS(汇总表!#REF!,"吉华",汇总表!A:A,"&gt;=1",汇总表!#REF!,"是")</f>
        <v>#REF!</v>
      </c>
    </row>
    <row r="10" ht="37" customHeight="1" spans="2:8">
      <c r="B10" s="1" t="s">
        <v>1034</v>
      </c>
      <c r="D10" s="1" t="e">
        <f>COUNTIFS(汇总表!#REF!,"坂田",汇总表!A:A,"&gt;=1")</f>
        <v>#REF!</v>
      </c>
      <c r="E10" s="1" t="e">
        <f>COUNTIFS(汇总表!#REF!,"坂田",汇总表!A:A,"&gt;=1",汇总表!D:D,"H")</f>
        <v>#REF!</v>
      </c>
      <c r="F10" s="1" t="e">
        <f>COUNTIFS(汇总表!#REF!,"坂田",汇总表!A:A,"&gt;=1",汇总表!D:D,"M")</f>
        <v>#REF!</v>
      </c>
      <c r="G10" s="1" t="e">
        <f>COUNTIFS(汇总表!#REF!,"坂田",汇总表!A:A,"&gt;=1",汇总表!D:D,"L")</f>
        <v>#REF!</v>
      </c>
      <c r="H10" s="1" t="e">
        <f>COUNTIFS(汇总表!#REF!,"坂田",汇总表!A:A,"&gt;=1",汇总表!#REF!,"是")</f>
        <v>#REF!</v>
      </c>
    </row>
    <row r="11" ht="37" customHeight="1" spans="2:8">
      <c r="B11" s="1" t="s">
        <v>1035</v>
      </c>
      <c r="D11" s="1" t="e">
        <f>COUNTIFS(汇总表!#REF!,"平湖",汇总表!A:A,"&gt;=1")</f>
        <v>#REF!</v>
      </c>
      <c r="E11" s="1" t="e">
        <f>COUNTIFS(汇总表!#REF!,"平湖",汇总表!A:A,"&gt;=1",汇总表!D:D,"H")</f>
        <v>#REF!</v>
      </c>
      <c r="F11" s="1" t="e">
        <f>COUNTIFS(汇总表!#REF!,"平湖",汇总表!A:A,"&gt;=1",汇总表!D:D,"M")</f>
        <v>#REF!</v>
      </c>
      <c r="G11" s="1" t="e">
        <f>COUNTIFS(汇总表!#REF!,"平湖",汇总表!A:A,"&gt;=1",汇总表!D:D,"L")</f>
        <v>#REF!</v>
      </c>
      <c r="H11" s="1" t="e">
        <f>COUNTIFS(汇总表!#REF!,"平湖",汇总表!A:A,"&gt;=1",汇总表!#REF!,"是")</f>
        <v>#REF!</v>
      </c>
    </row>
    <row r="12" ht="37" customHeight="1" spans="2:8">
      <c r="B12" s="1" t="s">
        <v>1036</v>
      </c>
      <c r="D12" s="1" t="e">
        <f>COUNTIFS(汇总表!#REF!,"南湾",汇总表!A:A,"&gt;=1")</f>
        <v>#REF!</v>
      </c>
      <c r="E12" s="1" t="e">
        <f>COUNTIFS(汇总表!#REF!,"南湾",汇总表!A:A,"&gt;=1",汇总表!D:D,"H")</f>
        <v>#REF!</v>
      </c>
      <c r="F12" s="1" t="e">
        <f>COUNTIFS(汇总表!#REF!,"南湾",汇总表!A:A,"&gt;=1",汇总表!D:D,"M")</f>
        <v>#REF!</v>
      </c>
      <c r="G12" s="1" t="e">
        <f>COUNTIFS(汇总表!#REF!,"南湾",汇总表!A:A,"&gt;=1",汇总表!D:D,"L")</f>
        <v>#REF!</v>
      </c>
      <c r="H12" s="1" t="e">
        <f>COUNTIFS(汇总表!#REF!,"南湾",汇总表!A:A,"&gt;=1",汇总表!#REF!,"是")</f>
        <v>#REF!</v>
      </c>
    </row>
    <row r="13" spans="4:9">
      <c r="D13" s="1" t="e">
        <f t="shared" ref="D13:I13" si="0">SUM(D3:D12)</f>
        <v>#REF!</v>
      </c>
      <c r="E13" s="1" t="e">
        <f t="shared" si="0"/>
        <v>#REF!</v>
      </c>
      <c r="F13" s="1" t="e">
        <f t="shared" si="0"/>
        <v>#REF!</v>
      </c>
      <c r="G13" s="1" t="e">
        <f t="shared" si="0"/>
        <v>#REF!</v>
      </c>
      <c r="H13" s="1" t="e">
        <f t="shared" si="0"/>
        <v>#REF!</v>
      </c>
      <c r="I13" s="1">
        <f t="shared" si="0"/>
        <v>0</v>
      </c>
    </row>
  </sheetData>
  <mergeCells count="1">
    <mergeCell ref="B1:I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各街道备案情况表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sthjj</cp:lastModifiedBy>
  <dcterms:created xsi:type="dcterms:W3CDTF">1996-12-18T01:32:00Z</dcterms:created>
  <cp:lastPrinted>2014-01-07T02:50:00Z</cp:lastPrinted>
  <dcterms:modified xsi:type="dcterms:W3CDTF">2025-01-07T14:18:06Z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2052-11.8.2.12229</vt:lpwstr>
  </property>
  <property fmtid="{D5CDD505-2E9C-101B-9397-08002B2CF9AE}" pid="3" name="ICV">
    <vt:lpwstr>42DB2F081DBC4C02B67027C5417ACBC1</vt:lpwstr>
  </property>
</Properties>
</file>