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55"/>
  </bookViews>
  <sheets>
    <sheet name="封面" sheetId="2" r:id="rId1"/>
    <sheet name="表1 组织排放量汇总表" sheetId="11" r:id="rId2"/>
    <sheet name="表2 排放计算与数据质量评分表" sheetId="12" r:id="rId3"/>
    <sheet name="表3 活动数据收集表-外购电力（连续测量）" sheetId="13" r:id="rId4"/>
    <sheet name="表3 活动数据收集表-天然气（连续测量）" sheetId="14" r:id="rId5"/>
    <sheet name="表3 活动数据收集表-汽油（间歇测量）" sheetId="16" r:id="rId6"/>
    <sheet name="表3 活动数据收集表-柴油（间歇测量）" sheetId="17" r:id="rId7"/>
    <sheet name="表3 活动数据收集表-XX排放源（推估）" sheetId="15" r:id="rId8"/>
    <sheet name="附表1 常见排放源排放因子" sheetId="1" r:id="rId9"/>
    <sheet name="附表2 成品油价格参考表" sheetId="10" r:id="rId10"/>
  </sheets>
  <definedNames>
    <definedName name="_xlnm.Print_Area" localSheetId="6">'表3 活动数据收集表-柴油（间歇测量）'!$A$1:$K$23</definedName>
    <definedName name="_xlnm.Print_Area" localSheetId="5">'表3 活动数据收集表-汽油（间歇测量）'!$A$1:$K$23</definedName>
    <definedName name="_xlnm.Print_Area" localSheetId="4">'表3 活动数据收集表-天然气（连续测量）'!$A$1:$I$23</definedName>
  </definedNames>
  <calcPr calcId="144525"/>
</workbook>
</file>

<file path=xl/sharedStrings.xml><?xml version="1.0" encoding="utf-8"?>
<sst xmlns="http://schemas.openxmlformats.org/spreadsheetml/2006/main" count="277" uniqueCount="171">
  <si>
    <t>附件6</t>
  </si>
  <si>
    <r>
      <rPr>
        <b/>
        <sz val="12"/>
        <rFont val="宋体"/>
        <charset val="134"/>
      </rPr>
      <t>填表说明：</t>
    </r>
    <r>
      <rPr>
        <b/>
        <sz val="12"/>
        <rFont val="Times New Roman"/>
        <charset val="134"/>
      </rPr>
      <t xml:space="preserve"> 1</t>
    </r>
    <r>
      <rPr>
        <b/>
        <sz val="12"/>
        <rFont val="宋体"/>
        <charset val="134"/>
      </rPr>
      <t xml:space="preserve">、结合自身实际，清单行数/列数不够自行添加，自行添加或删减活动数据收集表；
</t>
    </r>
    <r>
      <rPr>
        <b/>
        <sz val="12"/>
        <rFont val="Times New Roman"/>
        <charset val="134"/>
      </rPr>
      <t xml:space="preserve">                   2</t>
    </r>
    <r>
      <rPr>
        <b/>
        <sz val="12"/>
        <color theme="1"/>
        <rFont val="宋体"/>
        <charset val="134"/>
      </rPr>
      <t xml:space="preserve">、此清单粉红色部分已内嵌链接与公式，无须手动填写；
</t>
    </r>
    <r>
      <rPr>
        <b/>
        <sz val="12"/>
        <color theme="1"/>
        <rFont val="Times New Roman"/>
        <charset val="134"/>
      </rPr>
      <t xml:space="preserve">                   3</t>
    </r>
    <r>
      <rPr>
        <b/>
        <sz val="12"/>
        <color theme="1"/>
        <rFont val="宋体"/>
        <charset val="134"/>
      </rPr>
      <t>、排放因子请参考附表1，成品油价格请参考附表2。
         4、打印时，请删除填表说明。</t>
    </r>
  </si>
  <si>
    <t>（1）温室气体排放范围及排放量</t>
  </si>
  <si>
    <t>范围</t>
  </si>
  <si>
    <t>直接排放</t>
  </si>
  <si>
    <t>能源间接排放</t>
  </si>
  <si>
    <t>总计</t>
  </si>
  <si>
    <r>
      <rPr>
        <b/>
        <sz val="10"/>
        <color indexed="8"/>
        <rFont val="宋体"/>
        <charset val="134"/>
      </rPr>
      <t>排放量（</t>
    </r>
    <r>
      <rPr>
        <b/>
        <sz val="10"/>
        <color indexed="8"/>
        <rFont val="Times New Roman"/>
        <charset val="134"/>
      </rPr>
      <t>tCO</t>
    </r>
    <r>
      <rPr>
        <b/>
        <vertAlign val="subscript"/>
        <sz val="10"/>
        <color indexed="8"/>
        <rFont val="Times New Roman"/>
        <charset val="134"/>
      </rPr>
      <t>2</t>
    </r>
    <r>
      <rPr>
        <b/>
        <sz val="10"/>
        <color indexed="8"/>
        <rFont val="Times New Roman"/>
        <charset val="134"/>
      </rPr>
      <t>e</t>
    </r>
    <r>
      <rPr>
        <b/>
        <sz val="10"/>
        <color indexed="8"/>
        <rFont val="宋体"/>
        <charset val="134"/>
      </rPr>
      <t>）</t>
    </r>
  </si>
  <si>
    <t>占总排放量百分比（%）</t>
  </si>
  <si>
    <t>（2）温室气体排放源类别及排放量</t>
  </si>
  <si>
    <t>排放源类别</t>
  </si>
  <si>
    <t>燃料燃烧排放</t>
  </si>
  <si>
    <t>过程排放</t>
  </si>
  <si>
    <t>逸散排放</t>
  </si>
  <si>
    <t>（3）温室气体排放源排除的说明</t>
  </si>
  <si>
    <t>温室气体源</t>
  </si>
  <si>
    <t>排除理由</t>
  </si>
  <si>
    <t>序号</t>
  </si>
  <si>
    <t>排放源</t>
  </si>
  <si>
    <t>排放设施/活动</t>
  </si>
  <si>
    <t>核算的温室气体种类</t>
  </si>
  <si>
    <t>活动数据</t>
  </si>
  <si>
    <t>排放因子</t>
  </si>
  <si>
    <r>
      <rPr>
        <b/>
        <sz val="10"/>
        <color theme="1"/>
        <rFont val="宋体"/>
        <charset val="134"/>
      </rPr>
      <t>排放量（tCO</t>
    </r>
    <r>
      <rPr>
        <b/>
        <vertAlign val="subscript"/>
        <sz val="10"/>
        <color theme="1"/>
        <rFont val="宋体"/>
        <charset val="134"/>
      </rPr>
      <t>2</t>
    </r>
    <r>
      <rPr>
        <b/>
        <sz val="10"/>
        <color theme="1"/>
        <rFont val="宋体"/>
        <charset val="134"/>
      </rPr>
      <t>e）</t>
    </r>
  </si>
  <si>
    <r>
      <rPr>
        <b/>
        <sz val="10"/>
        <color theme="1"/>
        <rFont val="宋体"/>
        <charset val="134"/>
      </rPr>
      <t>排放量小计（tCO</t>
    </r>
    <r>
      <rPr>
        <b/>
        <vertAlign val="subscript"/>
        <sz val="10"/>
        <color theme="1"/>
        <rFont val="宋体"/>
        <charset val="134"/>
      </rPr>
      <t>2</t>
    </r>
    <r>
      <rPr>
        <b/>
        <sz val="10"/>
        <color theme="1"/>
        <rFont val="宋体"/>
        <charset val="134"/>
      </rPr>
      <t>e）</t>
    </r>
  </si>
  <si>
    <t>数值</t>
  </si>
  <si>
    <t>单位</t>
  </si>
  <si>
    <r>
      <rPr>
        <b/>
        <sz val="10"/>
        <color theme="1"/>
        <rFont val="宋体"/>
        <charset val="134"/>
      </rPr>
      <t>质量评分</t>
    </r>
    <r>
      <rPr>
        <b/>
        <vertAlign val="superscript"/>
        <sz val="10"/>
        <color theme="1"/>
        <rFont val="宋体"/>
        <charset val="134"/>
      </rPr>
      <t>*1</t>
    </r>
  </si>
  <si>
    <r>
      <rPr>
        <b/>
        <sz val="10"/>
        <color theme="1"/>
        <rFont val="宋体"/>
        <charset val="134"/>
      </rPr>
      <t>质量评分</t>
    </r>
    <r>
      <rPr>
        <b/>
        <vertAlign val="superscript"/>
        <sz val="10"/>
        <color theme="1"/>
        <rFont val="宋体"/>
        <charset val="134"/>
      </rPr>
      <t>*2</t>
    </r>
  </si>
  <si>
    <r>
      <rPr>
        <b/>
        <sz val="10"/>
        <color theme="1"/>
        <rFont val="宋体"/>
        <charset val="134"/>
      </rPr>
      <t>质量评分</t>
    </r>
    <r>
      <rPr>
        <b/>
        <vertAlign val="superscript"/>
        <sz val="10"/>
        <color theme="1"/>
        <rFont val="宋体"/>
        <charset val="134"/>
      </rPr>
      <t>*3</t>
    </r>
  </si>
  <si>
    <t>天然气</t>
  </si>
  <si>
    <r>
      <rPr>
        <sz val="10"/>
        <color theme="1"/>
        <rFont val="宋体"/>
        <charset val="134"/>
      </rPr>
      <t>CO</t>
    </r>
    <r>
      <rPr>
        <vertAlign val="subscript"/>
        <sz val="10"/>
        <color theme="1"/>
        <rFont val="宋体"/>
        <charset val="134"/>
      </rPr>
      <t>2</t>
    </r>
  </si>
  <si>
    <t>m³</t>
  </si>
  <si>
    <t>tCO2/m³</t>
  </si>
  <si>
    <t>汽油</t>
  </si>
  <si>
    <t>t</t>
  </si>
  <si>
    <t>tCO2/t</t>
  </si>
  <si>
    <t>柴油</t>
  </si>
  <si>
    <t>外购电力</t>
  </si>
  <si>
    <t>MWh</t>
  </si>
  <si>
    <t>tCO2/MWh</t>
  </si>
  <si>
    <t>排放量总计</t>
  </si>
  <si>
    <t>注：根据实际情况自行补充调整排放源。</t>
  </si>
  <si>
    <r>
      <rPr>
        <sz val="10"/>
        <color theme="1"/>
        <rFont val="宋体"/>
        <charset val="134"/>
      </rPr>
      <t>说明：</t>
    </r>
    <r>
      <rPr>
        <sz val="10"/>
        <color theme="1"/>
        <rFont val="Times New Roman"/>
        <charset val="134"/>
      </rPr>
      <t>*1</t>
    </r>
    <r>
      <rPr>
        <sz val="10"/>
        <color rgb="FF000000"/>
        <rFont val="宋体"/>
        <charset val="134"/>
      </rPr>
      <t>活动数据质量评分：活动数据类别对应不同的质量评分，参考下表：</t>
    </r>
  </si>
  <si>
    <r>
      <rPr>
        <sz val="10"/>
        <color theme="1"/>
        <rFont val="宋体"/>
        <charset val="134"/>
      </rPr>
      <t>说明：</t>
    </r>
    <r>
      <rPr>
        <sz val="10"/>
        <color theme="1"/>
        <rFont val="Times New Roman"/>
        <charset val="134"/>
      </rPr>
      <t>*2</t>
    </r>
    <r>
      <rPr>
        <sz val="10"/>
        <color rgb="FF000000"/>
        <rFont val="宋体"/>
        <charset val="134"/>
      </rPr>
      <t>排放因子质量评分：排放因子类别对应不同的质量评分，参考下表：</t>
    </r>
  </si>
  <si>
    <r>
      <rPr>
        <sz val="10"/>
        <color theme="1"/>
        <rFont val="宋体"/>
        <charset val="134"/>
      </rPr>
      <t>说明：*3排放量</t>
    </r>
    <r>
      <rPr>
        <sz val="10"/>
        <color rgb="FF000000"/>
        <rFont val="宋体"/>
        <charset val="134"/>
      </rPr>
      <t>数据质量总评分（S）</t>
    </r>
    <r>
      <rPr>
        <sz val="10"/>
        <color rgb="FF000000"/>
        <rFont val="Times New Roman"/>
        <charset val="134"/>
      </rPr>
      <t>=</t>
    </r>
    <r>
      <rPr>
        <sz val="10"/>
        <color rgb="FF000000"/>
        <rFont val="宋体"/>
        <charset val="134"/>
      </rPr>
      <t>∑源</t>
    </r>
    <r>
      <rPr>
        <sz val="10"/>
        <color rgb="FF000000"/>
        <rFont val="Times New Roman"/>
        <charset val="134"/>
      </rPr>
      <t>i</t>
    </r>
    <r>
      <rPr>
        <sz val="10"/>
        <color rgb="FF000000"/>
        <rFont val="宋体"/>
        <charset val="134"/>
      </rPr>
      <t>活动数据评分值</t>
    </r>
    <r>
      <rPr>
        <sz val="10"/>
        <color rgb="FF000000"/>
        <rFont val="Times New Roman"/>
        <charset val="134"/>
      </rPr>
      <t>×</t>
    </r>
    <r>
      <rPr>
        <sz val="10"/>
        <color rgb="FF000000"/>
        <rFont val="宋体"/>
        <charset val="134"/>
      </rPr>
      <t>源</t>
    </r>
    <r>
      <rPr>
        <sz val="10"/>
        <color rgb="FF000000"/>
        <rFont val="Times New Roman"/>
        <charset val="134"/>
      </rPr>
      <t>i</t>
    </r>
    <r>
      <rPr>
        <sz val="10"/>
        <color rgb="FF000000"/>
        <rFont val="宋体"/>
        <charset val="134"/>
      </rPr>
      <t>排放因子评分值</t>
    </r>
    <r>
      <rPr>
        <sz val="10"/>
        <color rgb="FF000000"/>
        <rFont val="Times New Roman"/>
        <charset val="134"/>
      </rPr>
      <t>×</t>
    </r>
    <r>
      <rPr>
        <sz val="10"/>
        <color rgb="FF000000"/>
        <rFont val="宋体"/>
        <charset val="134"/>
      </rPr>
      <t>源</t>
    </r>
    <r>
      <rPr>
        <sz val="10"/>
        <color rgb="FF000000"/>
        <rFont val="Times New Roman"/>
        <charset val="134"/>
      </rPr>
      <t>i</t>
    </r>
    <r>
      <rPr>
        <sz val="10"/>
        <color rgb="FF000000"/>
        <rFont val="宋体"/>
        <charset val="134"/>
      </rPr>
      <t>排放量</t>
    </r>
    <r>
      <rPr>
        <sz val="10"/>
        <color rgb="FF000000"/>
        <rFont val="Times New Roman"/>
        <charset val="134"/>
      </rPr>
      <t>÷</t>
    </r>
    <r>
      <rPr>
        <sz val="10"/>
        <color rgb="FF000000"/>
        <rFont val="宋体"/>
        <charset val="134"/>
      </rPr>
      <t>组织总排放量</t>
    </r>
  </si>
  <si>
    <r>
      <rPr>
        <sz val="10"/>
        <color indexed="8"/>
        <rFont val="宋体"/>
        <charset val="134"/>
      </rPr>
      <t>活动数据类别</t>
    </r>
  </si>
  <si>
    <r>
      <rPr>
        <sz val="10"/>
        <color indexed="8"/>
        <rFont val="宋体"/>
        <charset val="134"/>
      </rPr>
      <t>活动数据等级</t>
    </r>
  </si>
  <si>
    <r>
      <rPr>
        <sz val="10"/>
        <color indexed="8"/>
        <rFont val="宋体"/>
        <charset val="134"/>
      </rPr>
      <t>排放因子类别</t>
    </r>
  </si>
  <si>
    <r>
      <rPr>
        <sz val="10"/>
        <color indexed="8"/>
        <rFont val="宋体"/>
        <charset val="134"/>
      </rPr>
      <t>排放因子等级</t>
    </r>
  </si>
  <si>
    <r>
      <rPr>
        <sz val="10"/>
        <color indexed="8"/>
        <rFont val="宋体"/>
        <charset val="134"/>
      </rPr>
      <t>数据等级（</t>
    </r>
    <r>
      <rPr>
        <sz val="10"/>
        <color indexed="8"/>
        <rFont val="Times New Roman"/>
        <charset val="134"/>
      </rPr>
      <t>L</t>
    </r>
    <r>
      <rPr>
        <sz val="10"/>
        <color indexed="8"/>
        <rFont val="宋体"/>
        <charset val="134"/>
      </rPr>
      <t>）</t>
    </r>
  </si>
  <si>
    <r>
      <rPr>
        <sz val="10"/>
        <color rgb="FF000000"/>
        <rFont val="宋体"/>
        <charset val="134"/>
      </rPr>
      <t>总评分（</t>
    </r>
    <r>
      <rPr>
        <sz val="10"/>
        <color rgb="FF000000"/>
        <rFont val="Times New Roman"/>
        <charset val="134"/>
      </rPr>
      <t>S</t>
    </r>
    <r>
      <rPr>
        <sz val="10"/>
        <color rgb="FF000000"/>
        <rFont val="宋体"/>
        <charset val="134"/>
      </rPr>
      <t>）数值范围</t>
    </r>
  </si>
  <si>
    <t>1.连续测量</t>
  </si>
  <si>
    <r>
      <rPr>
        <sz val="10"/>
        <color theme="1"/>
        <rFont val="Times New Roman"/>
        <charset val="134"/>
      </rPr>
      <t>1.</t>
    </r>
    <r>
      <rPr>
        <sz val="10"/>
        <color rgb="FF000000"/>
        <rFont val="宋体"/>
        <charset val="134"/>
      </rPr>
      <t>测量</t>
    </r>
    <r>
      <rPr>
        <sz val="10"/>
        <color rgb="FF000000"/>
        <rFont val="Times New Roman"/>
        <charset val="134"/>
      </rPr>
      <t>/</t>
    </r>
    <r>
      <rPr>
        <sz val="10"/>
        <color rgb="FF000000"/>
        <rFont val="宋体"/>
        <charset val="134"/>
      </rPr>
      <t>质量平衡所得排放因子</t>
    </r>
  </si>
  <si>
    <r>
      <rPr>
        <sz val="10"/>
        <color theme="1"/>
        <rFont val="Times New Roman"/>
        <charset val="134"/>
      </rPr>
      <t>L</t>
    </r>
    <r>
      <rPr>
        <sz val="10"/>
        <color indexed="8"/>
        <rFont val="Times New Roman"/>
        <charset val="134"/>
      </rPr>
      <t>1</t>
    </r>
  </si>
  <si>
    <t>31-36</t>
  </si>
  <si>
    <t>2.间歇测量</t>
  </si>
  <si>
    <r>
      <rPr>
        <sz val="10"/>
        <color theme="1"/>
        <rFont val="Times New Roman"/>
        <charset val="134"/>
      </rPr>
      <t>2.</t>
    </r>
    <r>
      <rPr>
        <sz val="10"/>
        <color indexed="8"/>
        <rFont val="宋体"/>
        <charset val="134"/>
      </rPr>
      <t>相同工艺</t>
    </r>
    <r>
      <rPr>
        <sz val="10"/>
        <color indexed="8"/>
        <rFont val="Times New Roman"/>
        <charset val="134"/>
      </rPr>
      <t>/</t>
    </r>
    <r>
      <rPr>
        <sz val="10"/>
        <color indexed="8"/>
        <rFont val="宋体"/>
        <charset val="134"/>
      </rPr>
      <t>设备的经验排放因子</t>
    </r>
  </si>
  <si>
    <r>
      <rPr>
        <sz val="10"/>
        <color theme="1"/>
        <rFont val="Times New Roman"/>
        <charset val="134"/>
      </rPr>
      <t>L</t>
    </r>
    <r>
      <rPr>
        <sz val="10"/>
        <color indexed="8"/>
        <rFont val="Times New Roman"/>
        <charset val="134"/>
      </rPr>
      <t>2</t>
    </r>
  </si>
  <si>
    <t>25-30</t>
  </si>
  <si>
    <t>3.自行推估</t>
  </si>
  <si>
    <r>
      <rPr>
        <sz val="10"/>
        <color theme="1"/>
        <rFont val="Times New Roman"/>
        <charset val="134"/>
      </rPr>
      <t>3.</t>
    </r>
    <r>
      <rPr>
        <sz val="10"/>
        <color indexed="8"/>
        <rFont val="宋体"/>
        <charset val="134"/>
      </rPr>
      <t>设备制造商提供的排放因子</t>
    </r>
  </si>
  <si>
    <r>
      <rPr>
        <sz val="10"/>
        <color theme="1"/>
        <rFont val="Times New Roman"/>
        <charset val="134"/>
      </rPr>
      <t>L</t>
    </r>
    <r>
      <rPr>
        <sz val="10"/>
        <color indexed="8"/>
        <rFont val="Times New Roman"/>
        <charset val="134"/>
      </rPr>
      <t>3</t>
    </r>
  </si>
  <si>
    <t>19-24</t>
  </si>
  <si>
    <r>
      <rPr>
        <sz val="10"/>
        <color theme="1"/>
        <rFont val="Times New Roman"/>
        <charset val="134"/>
      </rPr>
      <t>4.</t>
    </r>
    <r>
      <rPr>
        <sz val="10"/>
        <color indexed="8"/>
        <rFont val="宋体"/>
        <charset val="134"/>
      </rPr>
      <t>区域排放因子</t>
    </r>
  </si>
  <si>
    <r>
      <rPr>
        <sz val="10"/>
        <color theme="1"/>
        <rFont val="Times New Roman"/>
        <charset val="134"/>
      </rPr>
      <t>L</t>
    </r>
    <r>
      <rPr>
        <sz val="10"/>
        <color indexed="8"/>
        <rFont val="Times New Roman"/>
        <charset val="134"/>
      </rPr>
      <t>4</t>
    </r>
  </si>
  <si>
    <t>13-18</t>
  </si>
  <si>
    <r>
      <rPr>
        <sz val="10"/>
        <color theme="1"/>
        <rFont val="Times New Roman"/>
        <charset val="134"/>
      </rPr>
      <t>5.</t>
    </r>
    <r>
      <rPr>
        <sz val="10"/>
        <color indexed="8"/>
        <rFont val="宋体"/>
        <charset val="134"/>
      </rPr>
      <t>国家排放因子</t>
    </r>
  </si>
  <si>
    <r>
      <rPr>
        <sz val="10"/>
        <color theme="1"/>
        <rFont val="Times New Roman"/>
        <charset val="134"/>
      </rPr>
      <t>L</t>
    </r>
    <r>
      <rPr>
        <sz val="10"/>
        <color indexed="8"/>
        <rFont val="Times New Roman"/>
        <charset val="134"/>
      </rPr>
      <t>5</t>
    </r>
  </si>
  <si>
    <t>7-12</t>
  </si>
  <si>
    <r>
      <rPr>
        <sz val="10"/>
        <color theme="1"/>
        <rFont val="Times New Roman"/>
        <charset val="134"/>
      </rPr>
      <t>6.</t>
    </r>
    <r>
      <rPr>
        <sz val="10"/>
        <color indexed="8"/>
        <rFont val="宋体"/>
        <charset val="134"/>
      </rPr>
      <t>国际排放因子</t>
    </r>
  </si>
  <si>
    <r>
      <rPr>
        <sz val="10"/>
        <color theme="1"/>
        <rFont val="Times New Roman"/>
        <charset val="134"/>
      </rPr>
      <t>L</t>
    </r>
    <r>
      <rPr>
        <sz val="10"/>
        <color indexed="8"/>
        <rFont val="Times New Roman"/>
        <charset val="134"/>
      </rPr>
      <t>6</t>
    </r>
  </si>
  <si>
    <t>1-6</t>
  </si>
  <si>
    <t>表3-1  XX年度外购电力-活动数据收集表</t>
  </si>
  <si>
    <r>
      <rPr>
        <b/>
        <sz val="10.5"/>
        <color theme="1"/>
        <rFont val="宋体"/>
        <charset val="134"/>
      </rPr>
      <t xml:space="preserve">XX年度
</t>
    </r>
    <r>
      <rPr>
        <b/>
        <sz val="10.5"/>
        <color theme="1"/>
        <rFont val="宋体"/>
        <charset val="134"/>
        <scheme val="minor"/>
      </rPr>
      <t>外购电力</t>
    </r>
  </si>
  <si>
    <r>
      <rPr>
        <b/>
        <sz val="10.5"/>
        <color theme="1"/>
        <rFont val="宋体"/>
        <charset val="134"/>
      </rPr>
      <t>证据来源1（XXX）</t>
    </r>
  </si>
  <si>
    <r>
      <rPr>
        <b/>
        <sz val="10.5"/>
        <color theme="1"/>
        <rFont val="宋体"/>
        <charset val="134"/>
      </rPr>
      <t>证据来源2（XXX）</t>
    </r>
  </si>
  <si>
    <r>
      <rPr>
        <b/>
        <sz val="10.5"/>
        <color theme="1"/>
        <rFont val="宋体"/>
        <charset val="134"/>
      </rPr>
      <t>除市政计量表外、须计入的用量小计（如有），证据来源（XXX）</t>
    </r>
  </si>
  <si>
    <r>
      <rPr>
        <b/>
        <sz val="10.5"/>
        <color theme="1"/>
        <rFont val="宋体"/>
        <charset val="134"/>
      </rPr>
      <t>须扣除的用量小计（如有），证据来源（XXX）</t>
    </r>
  </si>
  <si>
    <t>实际使用量（kWh）</t>
  </si>
  <si>
    <r>
      <rPr>
        <b/>
        <sz val="10.5"/>
        <color theme="1"/>
        <rFont val="宋体"/>
        <charset val="134"/>
      </rPr>
      <t>市政计量表编号</t>
    </r>
  </si>
  <si>
    <t>市政计量表
计量地址</t>
  </si>
  <si>
    <r>
      <rPr>
        <b/>
        <sz val="10.5"/>
        <color theme="1"/>
        <rFont val="宋体"/>
        <charset val="134"/>
      </rPr>
      <t>月份</t>
    </r>
  </si>
  <si>
    <r>
      <rPr>
        <b/>
        <sz val="10.5"/>
        <color theme="1"/>
        <rFont val="宋体"/>
        <charset val="134"/>
      </rPr>
      <t>计量起止日期</t>
    </r>
  </si>
  <si>
    <t>计量用量1（kWh）</t>
  </si>
  <si>
    <t>计量用量2（kWh）</t>
  </si>
  <si>
    <r>
      <rPr>
        <b/>
        <sz val="10.5"/>
        <color theme="1"/>
        <rFont val="宋体"/>
        <charset val="134"/>
      </rPr>
      <t>票据日期</t>
    </r>
  </si>
  <si>
    <t>票据用量（kWh）</t>
  </si>
  <si>
    <t>用量（kWh）</t>
  </si>
  <si>
    <r>
      <rPr>
        <b/>
        <sz val="10.5"/>
        <color theme="1"/>
        <rFont val="宋体"/>
        <charset val="134"/>
      </rPr>
      <t>合计</t>
    </r>
  </si>
  <si>
    <r>
      <rPr>
        <b/>
        <sz val="10.5"/>
        <color theme="1"/>
        <rFont val="宋体"/>
        <charset val="134"/>
      </rPr>
      <t>/</t>
    </r>
  </si>
  <si>
    <t>填表说明：1.结合实际情况，自行补充表中“XXX”等内容；2.“须计入的用量”“须扣除的用量”为汇总数据，如有分项内容，参考本表格样式自行另设分项内容数据统计表或根据实际情况修改采用表3-1.1和表3-1.2。</t>
  </si>
  <si>
    <t>表3-1.1  XX年度除市政计量表外、须计入的外购电力-活动数据收集表</t>
  </si>
  <si>
    <t>月份</t>
  </si>
  <si>
    <t>证据来源1-XXX</t>
  </si>
  <si>
    <t>证据来源2-XXX</t>
  </si>
  <si>
    <t>XX外租仓库用量（kWh）</t>
  </si>
  <si>
    <t>XX分厂用量（kWh）</t>
  </si>
  <si>
    <t>XXX分厂用量（kWh）</t>
  </si>
  <si>
    <t>合计（kWh）</t>
  </si>
  <si>
    <t>XXX外租仓库用量（kWh）</t>
  </si>
  <si>
    <t>合计</t>
  </si>
  <si>
    <t>表3-1.2  XX年度须扣除的外购电力-活动数据收集表</t>
  </si>
  <si>
    <t>XXX公司用量（kWh）</t>
  </si>
  <si>
    <t>食堂用量（kWh）</t>
  </si>
  <si>
    <t>小计</t>
  </si>
  <si>
    <t>表3-2  XX年度天然气-活动数据收集表</t>
  </si>
  <si>
    <r>
      <rPr>
        <b/>
        <sz val="10.5"/>
        <color theme="1"/>
        <rFont val="宋体"/>
        <charset val="134"/>
      </rPr>
      <t xml:space="preserve">XX年度
</t>
    </r>
    <r>
      <rPr>
        <b/>
        <sz val="10.5"/>
        <color theme="1"/>
        <rFont val="宋体"/>
        <charset val="134"/>
        <scheme val="minor"/>
      </rPr>
      <t>天然气</t>
    </r>
  </si>
  <si>
    <t>除市政计量表外、须计入的用量小计（如有），证据来源（XXX）</t>
  </si>
  <si>
    <t>实际使用量（m³）</t>
  </si>
  <si>
    <t>计量用量1（m³）</t>
  </si>
  <si>
    <t>计量用量2（m³）</t>
  </si>
  <si>
    <t>票据用量（m³）</t>
  </si>
  <si>
    <t>用量（m³）</t>
  </si>
  <si>
    <t>填表说明：1.结合实际情况，自行补充表中“XXX”等内容；2.“须计入的用量”“须扣除的用量”为汇总数据，如有分项内容，参考本表格样式自行另设分项内容数据统计表。</t>
  </si>
  <si>
    <t>表3-2.1  XX年度除市政计量表外、须计入的天然气-活动数据收集表</t>
  </si>
  <si>
    <t>XX车间用量（m³）</t>
  </si>
  <si>
    <t>XX分厂用量（m³）</t>
  </si>
  <si>
    <t>XXX分厂用量（m³）</t>
  </si>
  <si>
    <t>XXX车间用量（m³）</t>
  </si>
  <si>
    <t>合计（m³）</t>
  </si>
  <si>
    <t>表3-2.2  XX年度须扣除的天然气-活动数据收集表</t>
  </si>
  <si>
    <t>XXX公司用量（m³）</t>
  </si>
  <si>
    <t>食堂用量（m³）</t>
  </si>
  <si>
    <t>表3-3  XX年度汽油-活动数据收集表</t>
  </si>
  <si>
    <r>
      <rPr>
        <b/>
        <sz val="10.5"/>
        <color theme="1"/>
        <rFont val="宋体"/>
        <charset val="134"/>
      </rPr>
      <t xml:space="preserve">XX年度
</t>
    </r>
    <r>
      <rPr>
        <b/>
        <sz val="10.5"/>
        <color theme="1"/>
        <rFont val="宋体"/>
        <charset val="134"/>
        <scheme val="minor"/>
      </rPr>
      <t>汽油</t>
    </r>
  </si>
  <si>
    <t>实际使用量（L）</t>
  </si>
  <si>
    <t>密度（kg/L）</t>
  </si>
  <si>
    <t>活动数据（t）</t>
  </si>
  <si>
    <t>使用起止日期</t>
  </si>
  <si>
    <t>计量用量（L）</t>
  </si>
  <si>
    <t>票据用量（L）</t>
  </si>
  <si>
    <t>用量（L）</t>
  </si>
  <si>
    <t>填表说明：1.结合实际情况，自行补充表中“XXX”等内容；2.“须扣除的用量”为汇总数据，如有分项内容，参考本表格样式自行另设分项内容数据统计表。</t>
  </si>
  <si>
    <t>表3-4  XX年度柴油-活动数据收集表</t>
  </si>
  <si>
    <r>
      <rPr>
        <b/>
        <sz val="10.5"/>
        <color theme="1"/>
        <rFont val="宋体"/>
        <charset val="134"/>
      </rPr>
      <t xml:space="preserve">XX年度
</t>
    </r>
    <r>
      <rPr>
        <b/>
        <sz val="10.5"/>
        <color theme="1"/>
        <rFont val="宋体"/>
        <charset val="134"/>
        <scheme val="minor"/>
      </rPr>
      <t>柴油</t>
    </r>
  </si>
  <si>
    <t>表 3-5 XX年度XX排放源-活动数据收集表</t>
  </si>
  <si>
    <t>XX年度XX排放源</t>
  </si>
  <si>
    <r>
      <rPr>
        <b/>
        <sz val="10.5"/>
        <color theme="1"/>
        <rFont val="宋体"/>
        <charset val="134"/>
      </rPr>
      <t>推估用量（单位）</t>
    </r>
  </si>
  <si>
    <r>
      <rPr>
        <b/>
        <sz val="10.5"/>
        <color theme="1"/>
        <rFont val="宋体"/>
        <charset val="134"/>
      </rPr>
      <t>推估方法说明</t>
    </r>
  </si>
  <si>
    <t>填表说明：1.结合实际情况，自行补充表中“XXX”等内容；2.如果需使用其他数据（如原材料用量）作为推估的基础数据，自行增加列，填报基础数据的证据来源与数值。</t>
  </si>
  <si>
    <t>附表1  常见排放源排放因子</t>
  </si>
  <si>
    <t>排放源名称</t>
  </si>
  <si>
    <t>排放因子数值</t>
  </si>
  <si>
    <t>排放因子单位</t>
  </si>
  <si>
    <t>备注</t>
  </si>
  <si>
    <r>
      <rPr>
        <sz val="11"/>
        <color theme="1"/>
        <rFont val="宋体"/>
        <charset val="134"/>
        <scheme val="minor"/>
      </rPr>
      <t>tCO</t>
    </r>
    <r>
      <rPr>
        <vertAlign val="subscript"/>
        <sz val="11"/>
        <color theme="1"/>
        <rFont val="宋体"/>
        <charset val="134"/>
        <scheme val="minor"/>
      </rPr>
      <t>2</t>
    </r>
    <r>
      <rPr>
        <sz val="11"/>
        <color theme="1"/>
        <rFont val="宋体"/>
        <charset val="134"/>
        <scheme val="minor"/>
      </rPr>
      <t>/MWh</t>
    </r>
  </si>
  <si>
    <t>/</t>
  </si>
  <si>
    <r>
      <rPr>
        <sz val="11"/>
        <color theme="1"/>
        <rFont val="宋体"/>
        <charset val="134"/>
        <scheme val="minor"/>
      </rPr>
      <t>tCO</t>
    </r>
    <r>
      <rPr>
        <vertAlign val="subscript"/>
        <sz val="11"/>
        <color theme="1"/>
        <rFont val="宋体"/>
        <charset val="134"/>
        <scheme val="minor"/>
      </rPr>
      <t>2</t>
    </r>
    <r>
      <rPr>
        <sz val="11"/>
        <color theme="1"/>
        <rFont val="宋体"/>
        <charset val="134"/>
        <scheme val="minor"/>
      </rPr>
      <t>/t燃料</t>
    </r>
  </si>
  <si>
    <t>3.10</t>
  </si>
  <si>
    <t>液化天然气</t>
  </si>
  <si>
    <t>液化石油气</t>
  </si>
  <si>
    <r>
      <rPr>
        <sz val="11"/>
        <color theme="1"/>
        <rFont val="宋体"/>
        <charset val="134"/>
        <scheme val="minor"/>
      </rPr>
      <t>tCO</t>
    </r>
    <r>
      <rPr>
        <vertAlign val="subscript"/>
        <sz val="11"/>
        <color theme="1"/>
        <rFont val="宋体"/>
        <charset val="134"/>
        <scheme val="minor"/>
      </rPr>
      <t>2</t>
    </r>
    <r>
      <rPr>
        <sz val="11"/>
        <color theme="1"/>
        <rFont val="宋体"/>
        <charset val="134"/>
        <scheme val="minor"/>
      </rPr>
      <t>/m³燃料</t>
    </r>
  </si>
  <si>
    <t>乙炔</t>
  </si>
  <si>
    <r>
      <rPr>
        <sz val="11"/>
        <color theme="1"/>
        <rFont val="宋体"/>
        <charset val="134"/>
        <scheme val="minor"/>
      </rPr>
      <t>燃烧化学反应方程式：
2C</t>
    </r>
    <r>
      <rPr>
        <vertAlign val="subscript"/>
        <sz val="11"/>
        <color theme="1"/>
        <rFont val="宋体"/>
        <charset val="134"/>
        <scheme val="minor"/>
      </rPr>
      <t>2</t>
    </r>
    <r>
      <rPr>
        <sz val="11"/>
        <color theme="1"/>
        <rFont val="宋体"/>
        <charset val="134"/>
        <scheme val="minor"/>
      </rPr>
      <t>H</t>
    </r>
    <r>
      <rPr>
        <vertAlign val="subscript"/>
        <sz val="11"/>
        <color theme="1"/>
        <rFont val="宋体"/>
        <charset val="134"/>
        <scheme val="minor"/>
      </rPr>
      <t xml:space="preserve">2 </t>
    </r>
    <r>
      <rPr>
        <sz val="11"/>
        <color theme="1"/>
        <rFont val="宋体"/>
        <charset val="134"/>
        <scheme val="minor"/>
      </rPr>
      <t>+ 5O</t>
    </r>
    <r>
      <rPr>
        <vertAlign val="subscript"/>
        <sz val="11"/>
        <color theme="1"/>
        <rFont val="宋体"/>
        <charset val="134"/>
        <scheme val="minor"/>
      </rPr>
      <t xml:space="preserve">2 </t>
    </r>
    <r>
      <rPr>
        <sz val="11"/>
        <color theme="1"/>
        <rFont val="宋体"/>
        <charset val="134"/>
        <scheme val="minor"/>
      </rPr>
      <t>→ 4CO</t>
    </r>
    <r>
      <rPr>
        <vertAlign val="subscript"/>
        <sz val="11"/>
        <color theme="1"/>
        <rFont val="宋体"/>
        <charset val="134"/>
        <scheme val="minor"/>
      </rPr>
      <t xml:space="preserve">2 </t>
    </r>
    <r>
      <rPr>
        <sz val="11"/>
        <color theme="1"/>
        <rFont val="宋体"/>
        <charset val="134"/>
        <scheme val="minor"/>
      </rPr>
      <t>↑+ 2H</t>
    </r>
    <r>
      <rPr>
        <vertAlign val="subscript"/>
        <sz val="11"/>
        <color theme="1"/>
        <rFont val="宋体"/>
        <charset val="134"/>
        <scheme val="minor"/>
      </rPr>
      <t>2</t>
    </r>
    <r>
      <rPr>
        <sz val="11"/>
        <color theme="1"/>
        <rFont val="宋体"/>
        <charset val="134"/>
        <scheme val="minor"/>
      </rPr>
      <t>O</t>
    </r>
  </si>
  <si>
    <t>高锰酸钾</t>
  </si>
  <si>
    <r>
      <rPr>
        <sz val="11"/>
        <color theme="1"/>
        <rFont val="宋体"/>
        <charset val="134"/>
        <scheme val="minor"/>
      </rPr>
      <t>tCO</t>
    </r>
    <r>
      <rPr>
        <vertAlign val="subscript"/>
        <sz val="11"/>
        <color theme="1"/>
        <rFont val="宋体"/>
        <charset val="134"/>
        <scheme val="minor"/>
      </rPr>
      <t>2</t>
    </r>
    <r>
      <rPr>
        <sz val="11"/>
        <color theme="1"/>
        <rFont val="宋体"/>
        <charset val="134"/>
        <scheme val="minor"/>
      </rPr>
      <t>/t原材料</t>
    </r>
  </si>
  <si>
    <r>
      <rPr>
        <sz val="11"/>
        <color theme="1"/>
        <rFont val="宋体"/>
        <charset val="134"/>
        <scheme val="minor"/>
      </rPr>
      <t>高锰酸钾除膠渣化学反应方程式：
6KMnO</t>
    </r>
    <r>
      <rPr>
        <vertAlign val="subscript"/>
        <sz val="11"/>
        <color theme="1"/>
        <rFont val="宋体"/>
        <charset val="134"/>
        <scheme val="minor"/>
      </rPr>
      <t>4</t>
    </r>
    <r>
      <rPr>
        <sz val="11"/>
        <color theme="1"/>
        <rFont val="宋体"/>
        <charset val="134"/>
        <scheme val="minor"/>
      </rPr>
      <t>+3C→3K</t>
    </r>
    <r>
      <rPr>
        <vertAlign val="subscript"/>
        <sz val="11"/>
        <color theme="1"/>
        <rFont val="宋体"/>
        <charset val="134"/>
        <scheme val="minor"/>
      </rPr>
      <t>2</t>
    </r>
    <r>
      <rPr>
        <sz val="11"/>
        <color theme="1"/>
        <rFont val="宋体"/>
        <charset val="134"/>
        <scheme val="minor"/>
      </rPr>
      <t>MnO</t>
    </r>
    <r>
      <rPr>
        <vertAlign val="subscript"/>
        <sz val="11"/>
        <color theme="1"/>
        <rFont val="宋体"/>
        <charset val="134"/>
        <scheme val="minor"/>
      </rPr>
      <t>4</t>
    </r>
    <r>
      <rPr>
        <sz val="11"/>
        <color theme="1"/>
        <rFont val="宋体"/>
        <charset val="134"/>
        <scheme val="minor"/>
      </rPr>
      <t>+3CO</t>
    </r>
    <r>
      <rPr>
        <vertAlign val="subscript"/>
        <sz val="11"/>
        <color theme="1"/>
        <rFont val="宋体"/>
        <charset val="134"/>
        <scheme val="minor"/>
      </rPr>
      <t>2</t>
    </r>
    <r>
      <rPr>
        <sz val="11"/>
        <color theme="1"/>
        <rFont val="宋体"/>
        <charset val="134"/>
        <scheme val="minor"/>
      </rPr>
      <t>↑+3MnO</t>
    </r>
    <r>
      <rPr>
        <vertAlign val="subscript"/>
        <sz val="11"/>
        <color theme="1"/>
        <rFont val="宋体"/>
        <charset val="134"/>
        <scheme val="minor"/>
      </rPr>
      <t>2</t>
    </r>
  </si>
  <si>
    <t>高锰酸钠</t>
  </si>
  <si>
    <r>
      <rPr>
        <sz val="11"/>
        <color theme="1"/>
        <rFont val="宋体"/>
        <charset val="134"/>
        <scheme val="minor"/>
      </rPr>
      <t>高锰酸钾除膠渣化学反应方程式：
6NaMnO</t>
    </r>
    <r>
      <rPr>
        <vertAlign val="subscript"/>
        <sz val="11"/>
        <color theme="1"/>
        <rFont val="宋体"/>
        <charset val="134"/>
        <scheme val="minor"/>
      </rPr>
      <t>4</t>
    </r>
    <r>
      <rPr>
        <sz val="11"/>
        <color theme="1"/>
        <rFont val="宋体"/>
        <charset val="134"/>
        <scheme val="minor"/>
      </rPr>
      <t>+3C→3Na</t>
    </r>
    <r>
      <rPr>
        <vertAlign val="subscript"/>
        <sz val="11"/>
        <color theme="1"/>
        <rFont val="宋体"/>
        <charset val="134"/>
        <scheme val="minor"/>
      </rPr>
      <t>2</t>
    </r>
    <r>
      <rPr>
        <sz val="11"/>
        <color theme="1"/>
        <rFont val="宋体"/>
        <charset val="134"/>
        <scheme val="minor"/>
      </rPr>
      <t>MnO</t>
    </r>
    <r>
      <rPr>
        <vertAlign val="subscript"/>
        <sz val="11"/>
        <color theme="1"/>
        <rFont val="宋体"/>
        <charset val="134"/>
        <scheme val="minor"/>
      </rPr>
      <t>4</t>
    </r>
    <r>
      <rPr>
        <sz val="11"/>
        <color theme="1"/>
        <rFont val="宋体"/>
        <charset val="134"/>
        <scheme val="minor"/>
      </rPr>
      <t>+3CO</t>
    </r>
    <r>
      <rPr>
        <vertAlign val="subscript"/>
        <sz val="11"/>
        <color theme="1"/>
        <rFont val="宋体"/>
        <charset val="134"/>
        <scheme val="minor"/>
      </rPr>
      <t>2</t>
    </r>
    <r>
      <rPr>
        <sz val="11"/>
        <color theme="1"/>
        <rFont val="宋体"/>
        <charset val="134"/>
        <scheme val="minor"/>
      </rPr>
      <t>↑+3MnO</t>
    </r>
    <r>
      <rPr>
        <vertAlign val="subscript"/>
        <sz val="11"/>
        <color theme="1"/>
        <rFont val="宋体"/>
        <charset val="134"/>
        <scheme val="minor"/>
      </rPr>
      <t>2</t>
    </r>
  </si>
  <si>
    <r>
      <rPr>
        <sz val="11"/>
        <color theme="1"/>
        <rFont val="宋体"/>
        <charset val="134"/>
        <scheme val="minor"/>
      </rPr>
      <t>碱性高锰酸盐法除膠渣化学反应方程式：
C+4KMnO</t>
    </r>
    <r>
      <rPr>
        <vertAlign val="subscript"/>
        <sz val="11"/>
        <color theme="1"/>
        <rFont val="宋体"/>
        <charset val="134"/>
        <scheme val="minor"/>
      </rPr>
      <t>4</t>
    </r>
    <r>
      <rPr>
        <sz val="11"/>
        <color theme="1"/>
        <rFont val="宋体"/>
        <charset val="134"/>
        <scheme val="minor"/>
      </rPr>
      <t>+4KOH→4K</t>
    </r>
    <r>
      <rPr>
        <vertAlign val="subscript"/>
        <sz val="11"/>
        <color theme="1"/>
        <rFont val="宋体"/>
        <charset val="134"/>
        <scheme val="minor"/>
      </rPr>
      <t>2</t>
    </r>
    <r>
      <rPr>
        <sz val="11"/>
        <color theme="1"/>
        <rFont val="宋体"/>
        <charset val="134"/>
        <scheme val="minor"/>
      </rPr>
      <t>MnO</t>
    </r>
    <r>
      <rPr>
        <vertAlign val="subscript"/>
        <sz val="11"/>
        <color theme="1"/>
        <rFont val="宋体"/>
        <charset val="134"/>
        <scheme val="minor"/>
      </rPr>
      <t>4</t>
    </r>
    <r>
      <rPr>
        <sz val="11"/>
        <color theme="1"/>
        <rFont val="宋体"/>
        <charset val="134"/>
        <scheme val="minor"/>
      </rPr>
      <t>+CO</t>
    </r>
    <r>
      <rPr>
        <vertAlign val="subscript"/>
        <sz val="11"/>
        <color theme="1"/>
        <rFont val="宋体"/>
        <charset val="134"/>
        <scheme val="minor"/>
      </rPr>
      <t>2</t>
    </r>
    <r>
      <rPr>
        <sz val="11"/>
        <color theme="1"/>
        <rFont val="宋体"/>
        <charset val="134"/>
        <scheme val="minor"/>
      </rPr>
      <t>↑+2H</t>
    </r>
    <r>
      <rPr>
        <vertAlign val="subscript"/>
        <sz val="11"/>
        <color theme="1"/>
        <rFont val="宋体"/>
        <charset val="134"/>
        <scheme val="minor"/>
      </rPr>
      <t>2</t>
    </r>
    <r>
      <rPr>
        <sz val="11"/>
        <color theme="1"/>
        <rFont val="宋体"/>
        <charset val="134"/>
        <scheme val="minor"/>
      </rPr>
      <t>O</t>
    </r>
  </si>
  <si>
    <t>说明：</t>
  </si>
  <si>
    <r>
      <rPr>
        <sz val="11"/>
        <color theme="1"/>
        <rFont val="宋体"/>
        <charset val="134"/>
        <scheme val="minor"/>
      </rPr>
      <t xml:space="preserve">1.上表未列明的燃料燃烧排放因子，按以下公式计算排放因子：
排放因子=燃料的单位热值含碳量×燃料的热值×燃料的碳氧化率×44/12
</t>
    </r>
    <r>
      <rPr>
        <b/>
        <sz val="11"/>
        <color theme="1"/>
        <rFont val="宋体"/>
        <charset val="134"/>
        <scheme val="minor"/>
      </rPr>
      <t>其中：</t>
    </r>
    <r>
      <rPr>
        <sz val="11"/>
        <color theme="1"/>
        <rFont val="宋体"/>
        <charset val="134"/>
        <scheme val="minor"/>
      </rPr>
      <t>1）燃料的单位热值含碳量来源于《省级温室气体清单编制指南》表1.7（右图）；
2）燃料的热值来源于GB/T 2589—2020《综合能耗计算通则》附录A的平均低位发热量、以区间段给出的取其上限值（右图）；
3）燃料的碳氧化率来源于《省级温室气体清单编制指南》表1.7（右图）。</t>
    </r>
  </si>
  <si>
    <t>2.蒸汽排放因子计算公式：
蒸汽排放因子=生产蒸汽的能源排放因子×蒸汽的热值÷（生产蒸汽的能源热值×转换效率）</t>
  </si>
  <si>
    <r>
      <rPr>
        <b/>
        <sz val="12"/>
        <color rgb="FF000000"/>
        <rFont val="宋体"/>
        <charset val="134"/>
      </rPr>
      <t>附表</t>
    </r>
    <r>
      <rPr>
        <b/>
        <sz val="12"/>
        <color rgb="FF000000"/>
        <rFont val="Times New Roman"/>
        <charset val="134"/>
      </rPr>
      <t>2   2024</t>
    </r>
    <r>
      <rPr>
        <b/>
        <sz val="12"/>
        <color rgb="FF000000"/>
        <rFont val="宋体"/>
        <charset val="134"/>
      </rPr>
      <t>年供碳核查使用的成品油价格参考表</t>
    </r>
    <r>
      <rPr>
        <b/>
        <sz val="12"/>
        <color rgb="FF000000"/>
        <rFont val="Times New Roman"/>
        <charset val="134"/>
      </rPr>
      <t xml:space="preserve"> 
</t>
    </r>
    <r>
      <rPr>
        <b/>
        <sz val="12"/>
        <color rgb="FF000000"/>
        <rFont val="宋体"/>
        <charset val="134"/>
      </rPr>
      <t>（单位：元</t>
    </r>
    <r>
      <rPr>
        <b/>
        <sz val="12"/>
        <color rgb="FF000000"/>
        <rFont val="Times New Roman"/>
        <charset val="134"/>
      </rPr>
      <t>/</t>
    </r>
    <r>
      <rPr>
        <b/>
        <sz val="12"/>
        <color rgb="FF000000"/>
        <rFont val="宋体"/>
        <charset val="134"/>
      </rPr>
      <t>升）</t>
    </r>
  </si>
  <si>
    <r>
      <rPr>
        <b/>
        <sz val="11"/>
        <color indexed="8"/>
        <rFont val="宋体"/>
        <charset val="134"/>
      </rPr>
      <t>月份</t>
    </r>
  </si>
  <si>
    <r>
      <rPr>
        <b/>
        <sz val="11"/>
        <color theme="1"/>
        <rFont val="Times New Roman"/>
        <charset val="134"/>
      </rPr>
      <t>2024</t>
    </r>
    <r>
      <rPr>
        <b/>
        <sz val="11"/>
        <color rgb="FF000000"/>
        <rFont val="黑体"/>
        <charset val="134"/>
      </rPr>
      <t>年</t>
    </r>
  </si>
  <si>
    <r>
      <rPr>
        <b/>
        <sz val="11"/>
        <color indexed="8"/>
        <rFont val="宋体"/>
        <charset val="134"/>
      </rPr>
      <t>汽油</t>
    </r>
  </si>
  <si>
    <r>
      <rPr>
        <b/>
        <sz val="11"/>
        <color indexed="8"/>
        <rFont val="宋体"/>
        <charset val="134"/>
      </rPr>
      <t>柴油</t>
    </r>
  </si>
  <si>
    <r>
      <rPr>
        <b/>
        <sz val="11"/>
        <color indexed="8"/>
        <rFont val="宋体"/>
        <charset val="134"/>
      </rPr>
      <t>说明</t>
    </r>
    <r>
      <rPr>
        <sz val="11"/>
        <color indexed="8"/>
        <rFont val="宋体"/>
        <charset val="134"/>
      </rPr>
      <t>：</t>
    </r>
  </si>
  <si>
    <r>
      <rPr>
        <sz val="11"/>
        <color rgb="FF000000"/>
        <rFont val="Times New Roman"/>
        <charset val="134"/>
      </rPr>
      <t>1.</t>
    </r>
    <r>
      <rPr>
        <sz val="11"/>
        <color rgb="FF000000"/>
        <rFont val="宋体"/>
        <charset val="134"/>
      </rPr>
      <t>实际核查过程中，企业的汽柴油证据材料有些只有金额，为保持核查一致性，统一了成品油价格。企业汽柴油发票上若有单价，请以发票单价为准进行计算。</t>
    </r>
    <r>
      <rPr>
        <sz val="11"/>
        <color rgb="FF000000"/>
        <rFont val="Times New Roman"/>
        <charset val="134"/>
      </rPr>
      <t xml:space="preserve">
2.</t>
    </r>
    <r>
      <rPr>
        <sz val="11"/>
        <color rgb="FF000000"/>
        <rFont val="宋体"/>
        <charset val="134"/>
      </rPr>
      <t>汽油价格按</t>
    </r>
    <r>
      <rPr>
        <sz val="11"/>
        <color rgb="FF000000"/>
        <rFont val="Times New Roman"/>
        <charset val="134"/>
      </rPr>
      <t>92</t>
    </r>
    <r>
      <rPr>
        <sz val="11"/>
        <color rgb="FF000000"/>
        <rFont val="宋体"/>
        <charset val="134"/>
      </rPr>
      <t>号汽油（</t>
    </r>
    <r>
      <rPr>
        <sz val="11"/>
        <color rgb="FF000000"/>
        <rFont val="Times New Roman"/>
        <charset val="134"/>
      </rPr>
      <t>V</t>
    </r>
    <r>
      <rPr>
        <sz val="11"/>
        <color rgb="FF000000"/>
        <rFont val="宋体"/>
        <charset val="134"/>
      </rPr>
      <t>）和</t>
    </r>
    <r>
      <rPr>
        <sz val="11"/>
        <color rgb="FF000000"/>
        <rFont val="Times New Roman"/>
        <charset val="134"/>
      </rPr>
      <t>95</t>
    </r>
    <r>
      <rPr>
        <sz val="11"/>
        <color rgb="FF000000"/>
        <rFont val="宋体"/>
        <charset val="134"/>
      </rPr>
      <t>号汽油（</t>
    </r>
    <r>
      <rPr>
        <sz val="11"/>
        <color rgb="FF000000"/>
        <rFont val="Times New Roman"/>
        <charset val="134"/>
      </rPr>
      <t>V</t>
    </r>
    <r>
      <rPr>
        <sz val="11"/>
        <color rgb="FF000000"/>
        <rFont val="宋体"/>
        <charset val="134"/>
      </rPr>
      <t>）的平均价格计；柴油价格按</t>
    </r>
    <r>
      <rPr>
        <sz val="11"/>
        <color rgb="FF000000"/>
        <rFont val="Times New Roman"/>
        <charset val="134"/>
      </rPr>
      <t>0</t>
    </r>
    <r>
      <rPr>
        <sz val="11"/>
        <color rgb="FF000000"/>
        <rFont val="宋体"/>
        <charset val="134"/>
      </rPr>
      <t>号柴油（</t>
    </r>
    <r>
      <rPr>
        <sz val="11"/>
        <color rgb="FF000000"/>
        <rFont val="Times New Roman"/>
        <charset val="134"/>
      </rPr>
      <t>Ⅲ)</t>
    </r>
    <r>
      <rPr>
        <sz val="11"/>
        <color rgb="FF000000"/>
        <rFont val="宋体"/>
        <charset val="134"/>
      </rPr>
      <t>计。</t>
    </r>
  </si>
</sst>
</file>

<file path=xl/styles.xml><?xml version="1.0" encoding="utf-8"?>
<styleSheet xmlns="http://schemas.openxmlformats.org/spreadsheetml/2006/main">
  <numFmts count="7">
    <numFmt numFmtId="176" formatCode="0_);[Red]\(0\)"/>
    <numFmt numFmtId="177" formatCode="0.00_ "/>
    <numFmt numFmtId="178" formatCode="0.00_);[Red]\(0.00\)"/>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66">
    <font>
      <sz val="11"/>
      <color theme="1"/>
      <name val="宋体"/>
      <charset val="134"/>
      <scheme val="minor"/>
    </font>
    <font>
      <sz val="11"/>
      <color theme="1"/>
      <name val="Times New Roman"/>
      <charset val="134"/>
    </font>
    <font>
      <b/>
      <sz val="12"/>
      <color rgb="FF000000"/>
      <name val="宋体"/>
      <charset val="134"/>
    </font>
    <font>
      <b/>
      <sz val="11"/>
      <color theme="1"/>
      <name val="Times New Roman"/>
      <charset val="134"/>
    </font>
    <font>
      <b/>
      <sz val="11"/>
      <color rgb="FF000000"/>
      <name val="Times New Roman"/>
      <charset val="134"/>
    </font>
    <font>
      <sz val="11"/>
      <color rgb="FF000000"/>
      <name val="Times New Roman"/>
      <charset val="134"/>
    </font>
    <font>
      <sz val="11"/>
      <color theme="1"/>
      <name val="宋体"/>
      <charset val="134"/>
    </font>
    <font>
      <sz val="16"/>
      <color theme="1"/>
      <name val="宋体"/>
      <charset val="134"/>
      <scheme val="minor"/>
    </font>
    <font>
      <sz val="16"/>
      <color theme="1"/>
      <name val="黑体"/>
      <charset val="134"/>
    </font>
    <font>
      <b/>
      <sz val="11"/>
      <color theme="1"/>
      <name val="宋体"/>
      <charset val="134"/>
      <scheme val="minor"/>
    </font>
    <font>
      <b/>
      <sz val="12"/>
      <color theme="1"/>
      <name val="宋体"/>
      <charset val="134"/>
      <scheme val="minor"/>
    </font>
    <font>
      <b/>
      <sz val="10.5"/>
      <color theme="1"/>
      <name val="宋体"/>
      <charset val="134"/>
    </font>
    <font>
      <b/>
      <sz val="10.5"/>
      <color theme="1"/>
      <name val="宋体"/>
      <charset val="134"/>
      <scheme val="minor"/>
    </font>
    <font>
      <sz val="10.5"/>
      <color theme="1"/>
      <name val="宋体"/>
      <charset val="134"/>
      <scheme val="minor"/>
    </font>
    <font>
      <sz val="10"/>
      <color theme="1"/>
      <name val="宋体"/>
      <charset val="134"/>
    </font>
    <font>
      <sz val="10"/>
      <color theme="1"/>
      <name val="宋体"/>
      <charset val="134"/>
      <scheme val="minor"/>
    </font>
    <font>
      <sz val="10.5"/>
      <color theme="1"/>
      <name val="宋体"/>
      <charset val="134"/>
    </font>
    <font>
      <b/>
      <sz val="10"/>
      <color theme="1"/>
      <name val="宋体"/>
      <charset val="134"/>
    </font>
    <font>
      <b/>
      <sz val="10"/>
      <color theme="1"/>
      <name val="宋体"/>
      <charset val="134"/>
      <scheme val="minor"/>
    </font>
    <font>
      <sz val="10"/>
      <color theme="1"/>
      <name val="Times New Roman"/>
      <charset val="134"/>
    </font>
    <font>
      <sz val="10"/>
      <color rgb="FF000000"/>
      <name val="宋体"/>
      <charset val="134"/>
    </font>
    <font>
      <b/>
      <sz val="10"/>
      <color indexed="8"/>
      <name val="宋体"/>
      <charset val="134"/>
    </font>
    <font>
      <sz val="12"/>
      <name val="宋体"/>
      <charset val="134"/>
    </font>
    <font>
      <sz val="14"/>
      <name val="黑体"/>
      <charset val="134"/>
    </font>
    <font>
      <sz val="16"/>
      <name val="Wingdings"/>
      <charset val="2"/>
    </font>
    <font>
      <b/>
      <sz val="16"/>
      <color indexed="8"/>
      <name val="標楷體"/>
      <charset val="134"/>
    </font>
    <font>
      <sz val="16"/>
      <name val="標楷體"/>
      <charset val="134"/>
    </font>
    <font>
      <b/>
      <sz val="12"/>
      <name val="宋体"/>
      <charset val="134"/>
    </font>
    <font>
      <b/>
      <sz val="12"/>
      <name val="Times New Roman"/>
      <charset val="134"/>
    </font>
    <font>
      <b/>
      <sz val="14"/>
      <name val="Times New Roman"/>
      <charset val="134"/>
    </font>
    <font>
      <sz val="12"/>
      <name val="Times New Roman"/>
      <charset val="134"/>
    </font>
    <font>
      <sz val="11"/>
      <color theme="1"/>
      <name val="宋体"/>
      <charset val="0"/>
      <scheme val="minor"/>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rgb="FF006100"/>
      <name val="宋体"/>
      <charset val="0"/>
      <scheme val="minor"/>
    </font>
    <font>
      <u/>
      <sz val="11"/>
      <color rgb="FF800080"/>
      <name val="宋体"/>
      <charset val="0"/>
      <scheme val="minor"/>
    </font>
    <font>
      <sz val="11"/>
      <color rgb="FF9C6500"/>
      <name val="宋体"/>
      <charset val="0"/>
      <scheme val="minor"/>
    </font>
    <font>
      <u/>
      <sz val="11"/>
      <color rgb="FF0000FF"/>
      <name val="宋体"/>
      <charset val="0"/>
      <scheme val="minor"/>
    </font>
    <font>
      <b/>
      <sz val="11"/>
      <color rgb="FF3F3F3F"/>
      <name val="宋体"/>
      <charset val="0"/>
      <scheme val="minor"/>
    </font>
    <font>
      <b/>
      <sz val="11"/>
      <color rgb="FFFFFFFF"/>
      <name val="宋体"/>
      <charset val="0"/>
      <scheme val="minor"/>
    </font>
    <font>
      <b/>
      <sz val="15"/>
      <color theme="3"/>
      <name val="宋体"/>
      <charset val="134"/>
      <scheme val="minor"/>
    </font>
    <font>
      <b/>
      <sz val="18"/>
      <color theme="3"/>
      <name val="宋体"/>
      <charset val="134"/>
      <scheme val="minor"/>
    </font>
    <font>
      <sz val="11"/>
      <color rgb="FF9C0006"/>
      <name val="宋体"/>
      <charset val="0"/>
      <scheme val="minor"/>
    </font>
    <font>
      <sz val="11"/>
      <color rgb="FF3F3F76"/>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b/>
      <sz val="12"/>
      <color rgb="FF000000"/>
      <name val="Times New Roman"/>
      <charset val="134"/>
    </font>
    <font>
      <b/>
      <sz val="11"/>
      <color indexed="8"/>
      <name val="宋体"/>
      <charset val="134"/>
    </font>
    <font>
      <b/>
      <sz val="11"/>
      <color rgb="FF000000"/>
      <name val="黑体"/>
      <charset val="134"/>
    </font>
    <font>
      <sz val="11"/>
      <color indexed="8"/>
      <name val="宋体"/>
      <charset val="134"/>
    </font>
    <font>
      <sz val="11"/>
      <color rgb="FF000000"/>
      <name val="宋体"/>
      <charset val="134"/>
    </font>
    <font>
      <vertAlign val="subscript"/>
      <sz val="11"/>
      <color theme="1"/>
      <name val="宋体"/>
      <charset val="134"/>
      <scheme val="minor"/>
    </font>
    <font>
      <b/>
      <vertAlign val="subscript"/>
      <sz val="10"/>
      <color theme="1"/>
      <name val="宋体"/>
      <charset val="134"/>
    </font>
    <font>
      <b/>
      <vertAlign val="superscript"/>
      <sz val="10"/>
      <color theme="1"/>
      <name val="宋体"/>
      <charset val="134"/>
    </font>
    <font>
      <vertAlign val="subscript"/>
      <sz val="10"/>
      <color theme="1"/>
      <name val="宋体"/>
      <charset val="134"/>
    </font>
    <font>
      <sz val="10"/>
      <color rgb="FF000000"/>
      <name val="Times New Roman"/>
      <charset val="134"/>
    </font>
    <font>
      <sz val="10"/>
      <color indexed="8"/>
      <name val="宋体"/>
      <charset val="134"/>
    </font>
    <font>
      <sz val="10"/>
      <color indexed="8"/>
      <name val="Times New Roman"/>
      <charset val="134"/>
    </font>
    <font>
      <b/>
      <sz val="10"/>
      <color indexed="8"/>
      <name val="Times New Roman"/>
      <charset val="134"/>
    </font>
    <font>
      <b/>
      <vertAlign val="subscript"/>
      <sz val="10"/>
      <color indexed="8"/>
      <name val="Times New Roman"/>
      <charset val="134"/>
    </font>
    <font>
      <b/>
      <sz val="12"/>
      <color theme="1"/>
      <name val="宋体"/>
      <charset val="134"/>
    </font>
    <font>
      <b/>
      <sz val="12"/>
      <color theme="1"/>
      <name val="Times New Roman"/>
      <charset val="134"/>
    </font>
  </fonts>
  <fills count="38">
    <fill>
      <patternFill patternType="none"/>
    </fill>
    <fill>
      <patternFill patternType="gray125"/>
    </fill>
    <fill>
      <patternFill patternType="solid">
        <fgColor theme="0" tint="-0.15"/>
        <bgColor indexed="64"/>
      </patternFill>
    </fill>
    <fill>
      <patternFill patternType="solid">
        <fgColor rgb="FFFFFF00"/>
        <bgColor indexed="64"/>
      </patternFill>
    </fill>
    <fill>
      <patternFill patternType="solid">
        <fgColor rgb="FFD9D9D9"/>
        <bgColor indexed="64"/>
      </patternFill>
    </fill>
    <fill>
      <patternFill patternType="solid">
        <fgColor theme="5" tint="0.799981688894314"/>
        <bgColor indexed="64"/>
      </patternFill>
    </fill>
    <fill>
      <patternFill patternType="solid">
        <fgColor theme="0" tint="-0.149998474074526"/>
        <bgColor indexed="64"/>
      </patternFill>
    </fill>
    <fill>
      <patternFill patternType="solid">
        <fgColor theme="0"/>
        <bgColor indexed="64"/>
      </patternFill>
    </fill>
    <fill>
      <patternFill patternType="solid">
        <fgColor theme="4"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5"/>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8" tint="0.399975585192419"/>
        <bgColor indexed="64"/>
      </patternFill>
    </fill>
    <fill>
      <patternFill patternType="solid">
        <fgColor theme="6"/>
        <bgColor indexed="64"/>
      </patternFill>
    </fill>
    <fill>
      <patternFill patternType="solid">
        <fgColor rgb="FFFFEB9C"/>
        <bgColor indexed="64"/>
      </patternFill>
    </fill>
    <fill>
      <patternFill patternType="solid">
        <fgColor rgb="FFF2F2F2"/>
        <bgColor indexed="64"/>
      </patternFill>
    </fill>
    <fill>
      <patternFill patternType="solid">
        <fgColor theme="7"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rgb="FFFFCC99"/>
        <bgColor indexed="64"/>
      </patternFill>
    </fill>
    <fill>
      <patternFill patternType="solid">
        <fgColor rgb="FFFFFFCC"/>
        <bgColor indexed="64"/>
      </patternFill>
    </fill>
    <fill>
      <patternFill patternType="solid">
        <fgColor theme="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bgColor indexed="64"/>
      </patternFill>
    </fill>
  </fills>
  <borders count="24">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top style="thin">
        <color auto="true"/>
      </top>
      <bottom/>
      <diagonal/>
    </border>
    <border>
      <left style="thin">
        <color auto="true"/>
      </left>
      <right style="thin">
        <color auto="true"/>
      </right>
      <top/>
      <bottom/>
      <diagonal/>
    </border>
    <border>
      <left style="thin">
        <color auto="true"/>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top/>
      <bottom style="thin">
        <color auto="true"/>
      </bottom>
      <diagonal/>
    </border>
    <border>
      <left/>
      <right style="thin">
        <color auto="true"/>
      </right>
      <top style="thin">
        <color auto="true"/>
      </top>
      <bottom/>
      <diagonal/>
    </border>
    <border>
      <left/>
      <right style="thin">
        <color auto="true"/>
      </right>
      <top/>
      <bottom/>
      <diagonal/>
    </border>
    <border>
      <left/>
      <right style="thin">
        <color auto="true"/>
      </right>
      <top/>
      <bottom style="thin">
        <color auto="true"/>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xf numFmtId="0" fontId="32" fillId="34" borderId="0" applyNumberFormat="false" applyBorder="false" applyAlignment="false" applyProtection="false">
      <alignment vertical="center"/>
    </xf>
    <xf numFmtId="0" fontId="22" fillId="0" borderId="0"/>
    <xf numFmtId="0" fontId="31" fillId="18" borderId="0" applyNumberFormat="false" applyBorder="false" applyAlignment="false" applyProtection="false">
      <alignment vertical="center"/>
    </xf>
    <xf numFmtId="0" fontId="31" fillId="27" borderId="0" applyNumberFormat="false" applyBorder="false" applyAlignment="false" applyProtection="false">
      <alignment vertical="center"/>
    </xf>
    <xf numFmtId="0" fontId="32" fillId="37" borderId="0" applyNumberFormat="false" applyBorder="false" applyAlignment="false" applyProtection="false">
      <alignment vertical="center"/>
    </xf>
    <xf numFmtId="0" fontId="32" fillId="36" borderId="0" applyNumberFormat="false" applyBorder="false" applyAlignment="false" applyProtection="false">
      <alignment vertical="center"/>
    </xf>
    <xf numFmtId="0" fontId="31" fillId="16" borderId="0" applyNumberFormat="false" applyBorder="false" applyAlignment="false" applyProtection="false">
      <alignment vertical="center"/>
    </xf>
    <xf numFmtId="0" fontId="32" fillId="24" borderId="0" applyNumberFormat="false" applyBorder="false" applyAlignment="false" applyProtection="false">
      <alignment vertical="center"/>
    </xf>
    <xf numFmtId="0" fontId="32" fillId="20" borderId="0" applyNumberFormat="false" applyBorder="false" applyAlignment="false" applyProtection="false">
      <alignment vertical="center"/>
    </xf>
    <xf numFmtId="0" fontId="22" fillId="0" borderId="0"/>
    <xf numFmtId="0" fontId="32" fillId="23" borderId="0" applyNumberFormat="false" applyBorder="false" applyAlignment="false" applyProtection="false">
      <alignment vertical="center"/>
    </xf>
    <xf numFmtId="0" fontId="31" fillId="19" borderId="0" applyNumberFormat="false" applyBorder="false" applyAlignment="false" applyProtection="false">
      <alignment vertical="center"/>
    </xf>
    <xf numFmtId="0" fontId="31" fillId="21" borderId="0" applyNumberFormat="false" applyBorder="false" applyAlignment="false" applyProtection="false">
      <alignment vertical="center"/>
    </xf>
    <xf numFmtId="0" fontId="31" fillId="5"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0" fillId="0" borderId="0">
      <alignment vertical="center"/>
    </xf>
    <xf numFmtId="0" fontId="38" fillId="0" borderId="0" applyNumberFormat="false" applyFill="false" applyBorder="false" applyAlignment="false" applyProtection="false">
      <alignment vertical="center"/>
    </xf>
    <xf numFmtId="0" fontId="42" fillId="28" borderId="19" applyNumberFormat="false" applyAlignment="false" applyProtection="false">
      <alignment vertical="center"/>
    </xf>
    <xf numFmtId="0" fontId="43" fillId="0" borderId="17" applyNumberFormat="false" applyFill="false" applyAlignment="false" applyProtection="false">
      <alignment vertical="center"/>
    </xf>
    <xf numFmtId="0" fontId="46" fillId="32" borderId="20" applyNumberFormat="false" applyAlignment="false" applyProtection="false">
      <alignment vertical="center"/>
    </xf>
    <xf numFmtId="0" fontId="40" fillId="0" borderId="0" applyNumberFormat="false" applyFill="false" applyBorder="false" applyAlignment="false" applyProtection="false">
      <alignment vertical="center"/>
    </xf>
    <xf numFmtId="0" fontId="41" fillId="26" borderId="18" applyNumberFormat="false" applyAlignment="false" applyProtection="false">
      <alignment vertical="center"/>
    </xf>
    <xf numFmtId="0" fontId="31" fillId="30" borderId="0" applyNumberFormat="false" applyBorder="false" applyAlignment="false" applyProtection="false">
      <alignment vertical="center"/>
    </xf>
    <xf numFmtId="0" fontId="31" fillId="35"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6" fillId="0" borderId="23" applyNumberFormat="false" applyFill="false" applyAlignment="false" applyProtection="false">
      <alignment vertical="center"/>
    </xf>
    <xf numFmtId="0" fontId="49" fillId="0" borderId="0" applyNumberFormat="false" applyFill="false" applyBorder="false" applyAlignment="false" applyProtection="false">
      <alignment vertical="center"/>
    </xf>
    <xf numFmtId="0" fontId="48" fillId="26" borderId="20" applyNumberFormat="false" applyAlignment="false" applyProtection="false">
      <alignment vertical="center"/>
    </xf>
    <xf numFmtId="0" fontId="32"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2" fillId="29" borderId="0" applyNumberFormat="false" applyBorder="false" applyAlignment="false" applyProtection="false">
      <alignment vertical="center"/>
    </xf>
    <xf numFmtId="0" fontId="0" fillId="33" borderId="21" applyNumberFormat="false" applyFont="false" applyAlignment="false" applyProtection="false">
      <alignment vertical="center"/>
    </xf>
    <xf numFmtId="0" fontId="37" fillId="22"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4" fillId="0" borderId="17"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33" fillId="0" borderId="16" applyNumberFormat="false" applyFill="false" applyAlignment="false" applyProtection="false">
      <alignment vertical="center"/>
    </xf>
    <xf numFmtId="0" fontId="31" fillId="14" borderId="0" applyNumberFormat="false" applyBorder="false" applyAlignment="false" applyProtection="false">
      <alignment vertical="center"/>
    </xf>
    <xf numFmtId="0" fontId="31" fillId="12" borderId="0" applyNumberFormat="false" applyBorder="false" applyAlignment="false" applyProtection="false">
      <alignment vertical="center"/>
    </xf>
    <xf numFmtId="0" fontId="32" fillId="17" borderId="0" applyNumberFormat="false" applyBorder="false" applyAlignment="false" applyProtection="false">
      <alignment vertical="center"/>
    </xf>
    <xf numFmtId="0" fontId="47" fillId="0" borderId="22" applyNumberFormat="false" applyFill="false" applyAlignment="false" applyProtection="false">
      <alignment vertical="center"/>
    </xf>
    <xf numFmtId="0" fontId="32" fillId="11" borderId="0" applyNumberFormat="false" applyBorder="false" applyAlignment="false" applyProtection="false">
      <alignment vertical="center"/>
    </xf>
    <xf numFmtId="0" fontId="45" fillId="31" borderId="0" applyNumberFormat="false" applyBorder="false" applyAlignment="false" applyProtection="false">
      <alignment vertical="center"/>
    </xf>
    <xf numFmtId="0" fontId="31" fillId="15"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9" fillId="25" borderId="0" applyNumberFormat="false" applyBorder="false" applyAlignment="false" applyProtection="false">
      <alignment vertical="center"/>
    </xf>
    <xf numFmtId="0" fontId="32" fillId="9" borderId="0" applyNumberFormat="false" applyBorder="false" applyAlignment="false" applyProtection="false">
      <alignment vertical="center"/>
    </xf>
    <xf numFmtId="0" fontId="32" fillId="10" borderId="0" applyNumberFormat="false" applyBorder="false" applyAlignment="false" applyProtection="false">
      <alignment vertical="center"/>
    </xf>
    <xf numFmtId="0" fontId="31" fillId="8" borderId="0" applyNumberFormat="false" applyBorder="false" applyAlignment="false" applyProtection="false">
      <alignment vertical="center"/>
    </xf>
  </cellStyleXfs>
  <cellXfs count="134">
    <xf numFmtId="0" fontId="0" fillId="0" borderId="0" xfId="0"/>
    <xf numFmtId="0" fontId="1" fillId="0" borderId="0" xfId="0" applyFont="true" applyProtection="true">
      <protection locked="false"/>
    </xf>
    <xf numFmtId="0" fontId="2" fillId="0" borderId="0" xfId="0" applyFont="true" applyAlignment="true" applyProtection="true">
      <alignment horizontal="center" vertical="center" wrapText="true"/>
    </xf>
    <xf numFmtId="0" fontId="2" fillId="0" borderId="0" xfId="0" applyFont="true" applyAlignment="true" applyProtection="true"/>
    <xf numFmtId="0" fontId="1" fillId="0" borderId="0" xfId="0" applyFont="true" applyProtection="true"/>
    <xf numFmtId="0" fontId="3" fillId="2" borderId="1" xfId="0" applyFont="true" applyFill="true" applyBorder="true" applyAlignment="true" applyProtection="true">
      <alignment horizontal="center" vertical="center"/>
    </xf>
    <xf numFmtId="0" fontId="3" fillId="0" borderId="0" xfId="0" applyFont="true" applyFill="true" applyBorder="true" applyAlignment="true" applyProtection="true">
      <alignment horizontal="center" vertical="center"/>
    </xf>
    <xf numFmtId="0" fontId="4" fillId="2" borderId="1" xfId="0" applyFont="true" applyFill="true" applyBorder="true" applyAlignment="true" applyProtection="true">
      <alignment horizontal="center" vertical="center"/>
    </xf>
    <xf numFmtId="0" fontId="4" fillId="0" borderId="0" xfId="0" applyFont="true" applyFill="true" applyBorder="true" applyAlignment="true" applyProtection="true">
      <alignment horizontal="center" vertical="center"/>
    </xf>
    <xf numFmtId="0" fontId="1" fillId="0" borderId="1" xfId="0" applyFont="true" applyBorder="true" applyAlignment="true" applyProtection="true">
      <alignment horizontal="center" vertical="center"/>
    </xf>
    <xf numFmtId="177" fontId="1" fillId="0" borderId="1" xfId="0" applyNumberFormat="true" applyFont="true" applyFill="true" applyBorder="true" applyAlignment="true" applyProtection="true">
      <alignment horizontal="center" vertical="center"/>
    </xf>
    <xf numFmtId="2" fontId="0" fillId="0" borderId="0" xfId="0" applyNumberFormat="true" applyFill="true" applyBorder="true" applyAlignment="true">
      <alignment horizontal="center"/>
    </xf>
    <xf numFmtId="0" fontId="4" fillId="0" borderId="0" xfId="0" applyFont="true" applyAlignment="true" applyProtection="true">
      <alignment horizontal="left" vertical="center"/>
    </xf>
    <xf numFmtId="0" fontId="5" fillId="0" borderId="0" xfId="0" applyFont="true" applyAlignment="true" applyProtection="true">
      <alignment horizontal="left" vertical="center" wrapText="true"/>
    </xf>
    <xf numFmtId="0" fontId="5" fillId="0" borderId="0" xfId="0" applyFont="true" applyAlignment="true" applyProtection="true">
      <alignment vertical="center" wrapText="true"/>
    </xf>
    <xf numFmtId="2" fontId="6" fillId="0" borderId="0" xfId="0" applyNumberFormat="true" applyFont="true" applyFill="true" applyBorder="true" applyAlignment="true" applyProtection="true">
      <alignment horizontal="center"/>
      <protection locked="false"/>
    </xf>
    <xf numFmtId="177" fontId="0" fillId="0" borderId="0" xfId="0" applyNumberFormat="true" applyFont="true" applyFill="true" applyBorder="true" applyAlignment="true">
      <alignment horizontal="center"/>
    </xf>
    <xf numFmtId="0" fontId="7" fillId="0" borderId="0" xfId="0" applyFont="true" applyProtection="true">
      <protection locked="false"/>
    </xf>
    <xf numFmtId="0" fontId="0" fillId="0" borderId="0" xfId="0" applyAlignment="true" applyProtection="true">
      <alignment vertical="center" wrapText="true"/>
      <protection locked="false"/>
    </xf>
    <xf numFmtId="0" fontId="0" fillId="0" borderId="0" xfId="0" applyProtection="true">
      <protection locked="false"/>
    </xf>
    <xf numFmtId="0" fontId="0" fillId="0" borderId="0" xfId="0" applyProtection="true"/>
    <xf numFmtId="0" fontId="8" fillId="0" borderId="0" xfId="0" applyFont="true" applyAlignment="true" applyProtection="true">
      <alignment horizontal="left" vertical="center"/>
    </xf>
    <xf numFmtId="0" fontId="8" fillId="0" borderId="0" xfId="0" applyFont="true" applyBorder="true" applyAlignment="true" applyProtection="true">
      <alignment horizontal="center" vertical="center"/>
    </xf>
    <xf numFmtId="0" fontId="7" fillId="0" borderId="0" xfId="0" applyFont="true" applyProtection="true"/>
    <xf numFmtId="0" fontId="9" fillId="0" borderId="1" xfId="0" applyFont="true" applyBorder="true" applyAlignment="true" applyProtection="true">
      <alignment horizontal="center" vertical="center" wrapText="true"/>
      <protection locked="false"/>
    </xf>
    <xf numFmtId="0" fontId="0" fillId="0" borderId="1" xfId="0" applyBorder="true" applyAlignment="true" applyProtection="true">
      <alignment horizontal="center" vertical="center" wrapText="true"/>
      <protection locked="false"/>
    </xf>
    <xf numFmtId="0" fontId="0" fillId="0" borderId="1" xfId="0" applyFont="true" applyBorder="true" applyAlignment="true" applyProtection="true">
      <alignment horizontal="center" vertical="center" wrapText="true"/>
      <protection locked="false"/>
    </xf>
    <xf numFmtId="49" fontId="0" fillId="0" borderId="1" xfId="0" applyNumberFormat="true" applyBorder="true" applyAlignment="true" applyProtection="true">
      <alignment horizontal="center" vertical="center" wrapText="true"/>
      <protection locked="false"/>
    </xf>
    <xf numFmtId="0" fontId="0" fillId="3" borderId="1" xfId="0" applyFill="true" applyBorder="true" applyAlignment="true" applyProtection="true">
      <alignment horizontal="center" vertical="center" wrapText="true"/>
      <protection locked="false"/>
    </xf>
    <xf numFmtId="0" fontId="0" fillId="3" borderId="1" xfId="0" applyFont="true" applyFill="true" applyBorder="true" applyAlignment="true" applyProtection="true">
      <alignment horizontal="center" vertical="center" wrapText="true"/>
      <protection locked="false"/>
    </xf>
    <xf numFmtId="0" fontId="9" fillId="0" borderId="0" xfId="0" applyFont="true" applyProtection="true">
      <protection locked="false"/>
    </xf>
    <xf numFmtId="0" fontId="0" fillId="0" borderId="0" xfId="0" applyFont="true" applyAlignment="true" applyProtection="true">
      <alignment horizontal="left" vertical="center" wrapText="true"/>
      <protection locked="false"/>
    </xf>
    <xf numFmtId="0" fontId="0" fillId="0" borderId="0" xfId="0" applyAlignment="true" applyProtection="true">
      <alignment horizontal="left" vertical="center" wrapText="true"/>
      <protection locked="false"/>
    </xf>
    <xf numFmtId="0" fontId="0" fillId="0" borderId="0" xfId="0" applyAlignment="true" applyProtection="true">
      <alignment horizontal="left" vertical="center"/>
      <protection locked="false"/>
    </xf>
    <xf numFmtId="0" fontId="0" fillId="0" borderId="0" xfId="0" applyAlignment="true" applyProtection="true">
      <alignment vertical="center"/>
      <protection locked="false"/>
    </xf>
    <xf numFmtId="0" fontId="9" fillId="0" borderId="1" xfId="0" applyFont="true" applyBorder="true" applyAlignment="true" applyProtection="true">
      <alignment vertical="center" wrapText="true"/>
      <protection locked="false"/>
    </xf>
    <xf numFmtId="0" fontId="0" fillId="0" borderId="0" xfId="0" applyFont="true" applyAlignment="true" applyProtection="true">
      <alignment vertical="center" wrapText="true"/>
      <protection locked="false"/>
    </xf>
    <xf numFmtId="0" fontId="0" fillId="0" borderId="1" xfId="0" applyBorder="true" applyAlignment="true" applyProtection="true">
      <alignment vertical="center" wrapText="true"/>
      <protection locked="false"/>
    </xf>
    <xf numFmtId="0" fontId="0" fillId="0" borderId="1" xfId="0" applyFont="true" applyBorder="true" applyAlignment="true" applyProtection="true">
      <alignment vertical="center" wrapText="true"/>
      <protection locked="false"/>
    </xf>
    <xf numFmtId="0" fontId="0" fillId="3" borderId="1" xfId="0" applyFont="true" applyFill="true" applyBorder="true" applyAlignment="true" applyProtection="true">
      <alignment vertical="center" wrapText="true"/>
      <protection locked="false"/>
    </xf>
    <xf numFmtId="0" fontId="0" fillId="0" borderId="0" xfId="0" applyAlignment="true">
      <alignment vertical="center"/>
    </xf>
    <xf numFmtId="0" fontId="10" fillId="0" borderId="0" xfId="0" applyFont="true" applyAlignment="true">
      <alignment horizontal="center" vertical="center"/>
    </xf>
    <xf numFmtId="0" fontId="11" fillId="4" borderId="1" xfId="0" applyFont="true" applyFill="true" applyBorder="true" applyAlignment="true">
      <alignment horizontal="center" vertical="center" wrapText="true"/>
    </xf>
    <xf numFmtId="0" fontId="12" fillId="4" borderId="1" xfId="0" applyFont="true" applyFill="true" applyBorder="true" applyAlignment="true">
      <alignment horizontal="center" vertical="center" wrapText="true"/>
    </xf>
    <xf numFmtId="0" fontId="13" fillId="0" borderId="1" xfId="0" applyFont="true" applyBorder="true" applyAlignment="true">
      <alignment horizontal="center" vertical="center" wrapText="true"/>
    </xf>
    <xf numFmtId="0" fontId="0" fillId="4" borderId="1" xfId="0" applyFill="true" applyBorder="true" applyAlignment="true">
      <alignment vertical="center"/>
    </xf>
    <xf numFmtId="0" fontId="14" fillId="0" borderId="0" xfId="0" applyFont="true" applyAlignment="true">
      <alignment horizontal="left" vertical="center" wrapText="true"/>
    </xf>
    <xf numFmtId="0" fontId="11" fillId="4" borderId="2" xfId="0" applyFont="true" applyFill="true" applyBorder="true" applyAlignment="true">
      <alignment horizontal="center" vertical="center" wrapText="true"/>
    </xf>
    <xf numFmtId="0" fontId="12" fillId="4" borderId="3" xfId="0" applyFont="true" applyFill="true" applyBorder="true" applyAlignment="true">
      <alignment horizontal="center" vertical="center" wrapText="true"/>
    </xf>
    <xf numFmtId="0" fontId="12" fillId="4" borderId="4" xfId="0" applyFont="true" applyFill="true" applyBorder="true" applyAlignment="true">
      <alignment horizontal="center" vertical="center" wrapText="true"/>
    </xf>
    <xf numFmtId="0" fontId="11" fillId="4" borderId="5" xfId="0" applyFont="true" applyFill="true" applyBorder="true" applyAlignment="true">
      <alignment horizontal="center" vertical="center" wrapText="true"/>
    </xf>
    <xf numFmtId="0" fontId="12" fillId="4" borderId="6" xfId="0" applyFont="true" applyFill="true" applyBorder="true" applyAlignment="true">
      <alignment horizontal="center" vertical="center" wrapText="true"/>
    </xf>
    <xf numFmtId="0" fontId="12" fillId="4" borderId="0" xfId="0" applyFont="true" applyFill="true" applyAlignment="true">
      <alignment horizontal="center" vertical="center" wrapText="true"/>
    </xf>
    <xf numFmtId="0" fontId="12" fillId="0" borderId="1" xfId="0" applyFont="true" applyFill="true" applyBorder="true" applyAlignment="true">
      <alignment horizontal="center" vertical="center" wrapText="true"/>
    </xf>
    <xf numFmtId="0" fontId="12" fillId="5" borderId="1" xfId="0" applyFont="true" applyFill="true" applyBorder="true" applyAlignment="true">
      <alignment horizontal="center" vertical="center" wrapText="true"/>
    </xf>
    <xf numFmtId="0" fontId="15" fillId="0" borderId="0" xfId="0" applyFont="true" applyAlignment="true">
      <alignment horizontal="left" vertical="center" wrapText="true"/>
    </xf>
    <xf numFmtId="0" fontId="13" fillId="5" borderId="1" xfId="0" applyFont="true" applyFill="true" applyBorder="true" applyAlignment="true">
      <alignment horizontal="center" vertical="center" wrapText="true"/>
    </xf>
    <xf numFmtId="0" fontId="9" fillId="5" borderId="1" xfId="0" applyFont="true" applyFill="true" applyBorder="true" applyAlignment="true">
      <alignment horizontal="center" vertical="center"/>
    </xf>
    <xf numFmtId="0" fontId="0" fillId="0" borderId="1" xfId="0" applyBorder="true" applyAlignment="true">
      <alignment horizontal="center" vertical="center"/>
    </xf>
    <xf numFmtId="0" fontId="0" fillId="5" borderId="1" xfId="0" applyFill="true" applyBorder="true" applyAlignment="true">
      <alignment horizontal="center" vertical="center"/>
    </xf>
    <xf numFmtId="0" fontId="15" fillId="0" borderId="0" xfId="0" applyFont="true"/>
    <xf numFmtId="0" fontId="12" fillId="4" borderId="7" xfId="0" applyFont="true" applyFill="true" applyBorder="true" applyAlignment="true">
      <alignment horizontal="center" vertical="center" wrapText="true"/>
    </xf>
    <xf numFmtId="0" fontId="12" fillId="4" borderId="8" xfId="0" applyFont="true" applyFill="true" applyBorder="true" applyAlignment="true">
      <alignment horizontal="center" vertical="center" wrapText="true"/>
    </xf>
    <xf numFmtId="0" fontId="12" fillId="4" borderId="9" xfId="0" applyFont="true" applyFill="true" applyBorder="true" applyAlignment="true">
      <alignment horizontal="center" vertical="center" wrapText="true"/>
    </xf>
    <xf numFmtId="0" fontId="11" fillId="4" borderId="10" xfId="0" applyFont="true" applyFill="true" applyBorder="true" applyAlignment="true">
      <alignment horizontal="center" vertical="center" wrapText="true"/>
    </xf>
    <xf numFmtId="0" fontId="11" fillId="0" borderId="0" xfId="0" applyFont="true" applyAlignment="true">
      <alignment horizontal="center" vertical="center"/>
    </xf>
    <xf numFmtId="0" fontId="11" fillId="6" borderId="3" xfId="16" applyFont="true" applyFill="true" applyBorder="true" applyAlignment="true">
      <alignment horizontal="center" vertical="center"/>
    </xf>
    <xf numFmtId="0" fontId="11" fillId="6" borderId="7" xfId="16" applyFont="true" applyFill="true" applyBorder="true" applyAlignment="true">
      <alignment horizontal="center" vertical="center"/>
    </xf>
    <xf numFmtId="0" fontId="11" fillId="6" borderId="8" xfId="16" applyFont="true" applyFill="true" applyBorder="true" applyAlignment="true">
      <alignment horizontal="center" vertical="center"/>
    </xf>
    <xf numFmtId="0" fontId="11" fillId="6" borderId="11" xfId="16" applyFont="true" applyFill="true" applyBorder="true" applyAlignment="true">
      <alignment vertical="center"/>
    </xf>
    <xf numFmtId="0" fontId="11" fillId="6" borderId="1" xfId="16" applyFont="true" applyFill="true" applyBorder="true" applyAlignment="true">
      <alignment vertical="center" wrapText="true"/>
    </xf>
    <xf numFmtId="0" fontId="11" fillId="6" borderId="2" xfId="16" applyFont="true" applyFill="true" applyBorder="true" applyAlignment="true">
      <alignment vertical="center" wrapText="true"/>
    </xf>
    <xf numFmtId="0" fontId="16" fillId="0" borderId="1" xfId="0" applyFont="true" applyBorder="true" applyAlignment="true">
      <alignment horizontal="center" vertical="center" wrapText="true"/>
    </xf>
    <xf numFmtId="176" fontId="16" fillId="7" borderId="1" xfId="10" applyNumberFormat="true" applyFont="true" applyFill="true" applyBorder="true" applyAlignment="true">
      <alignment horizontal="center" vertical="center"/>
    </xf>
    <xf numFmtId="177" fontId="11" fillId="0" borderId="1" xfId="16" applyNumberFormat="true" applyFont="true" applyFill="true" applyBorder="true" applyAlignment="true">
      <alignment horizontal="center" vertical="center"/>
    </xf>
    <xf numFmtId="178" fontId="11" fillId="5" borderId="1" xfId="16" applyNumberFormat="true" applyFont="true" applyFill="true" applyBorder="true" applyAlignment="true">
      <alignment horizontal="center" vertical="center"/>
    </xf>
    <xf numFmtId="0" fontId="11" fillId="0" borderId="1" xfId="16" applyFont="true" applyFill="true" applyBorder="true" applyAlignment="true">
      <alignment horizontal="center" vertical="center"/>
    </xf>
    <xf numFmtId="0" fontId="11" fillId="6" borderId="7" xfId="16" applyFont="true" applyFill="true" applyBorder="true" applyAlignment="true">
      <alignment horizontal="center" vertical="center" wrapText="true"/>
    </xf>
    <xf numFmtId="0" fontId="11" fillId="6" borderId="8" xfId="16" applyFont="true" applyFill="true" applyBorder="true" applyAlignment="true">
      <alignment horizontal="center" vertical="center" wrapText="true"/>
    </xf>
    <xf numFmtId="176" fontId="16" fillId="5" borderId="1" xfId="10" applyNumberFormat="true" applyFont="true" applyFill="true" applyBorder="true" applyAlignment="true">
      <alignment horizontal="center" vertical="center"/>
    </xf>
    <xf numFmtId="0" fontId="0" fillId="0" borderId="0" xfId="0" applyFill="true" applyAlignment="true">
      <alignment vertical="center"/>
    </xf>
    <xf numFmtId="0" fontId="6" fillId="0" borderId="0" xfId="0" applyFont="true"/>
    <xf numFmtId="0" fontId="17" fillId="6" borderId="1" xfId="0" applyFont="true" applyFill="true" applyBorder="true" applyAlignment="true">
      <alignment horizontal="center" vertical="center" wrapText="true"/>
    </xf>
    <xf numFmtId="0" fontId="14" fillId="0" borderId="1" xfId="0" applyFont="true" applyBorder="true" applyAlignment="true">
      <alignment horizontal="center" vertical="center" wrapText="true"/>
    </xf>
    <xf numFmtId="0" fontId="17" fillId="6" borderId="1" xfId="0" applyFont="true" applyFill="true" applyBorder="true" applyAlignment="true">
      <alignment horizontal="justify" vertical="center" wrapText="true"/>
    </xf>
    <xf numFmtId="0" fontId="14" fillId="0" borderId="1" xfId="0" applyFont="true" applyBorder="true" applyAlignment="true">
      <alignment horizontal="justify" vertical="center" wrapText="true"/>
    </xf>
    <xf numFmtId="0" fontId="18" fillId="6" borderId="1" xfId="0" applyFont="true" applyFill="true" applyBorder="true" applyAlignment="true">
      <alignment horizontal="center" vertical="center"/>
    </xf>
    <xf numFmtId="0" fontId="14" fillId="0" borderId="1" xfId="0" applyFont="true" applyFill="true" applyBorder="true" applyAlignment="true" applyProtection="true">
      <alignment horizontal="left" vertical="center" wrapText="true"/>
    </xf>
    <xf numFmtId="0" fontId="19" fillId="0" borderId="1" xfId="0" applyFont="true" applyFill="true" applyBorder="true" applyAlignment="true" applyProtection="true">
      <alignment horizontal="center" vertical="center"/>
    </xf>
    <xf numFmtId="0" fontId="20" fillId="0" borderId="1" xfId="0" applyFont="true" applyFill="true" applyBorder="true" applyAlignment="true" applyProtection="true">
      <alignment vertical="center"/>
    </xf>
    <xf numFmtId="0" fontId="19" fillId="0" borderId="1" xfId="0" applyFont="true" applyFill="true" applyBorder="true" applyAlignment="true" applyProtection="true">
      <alignment vertical="center"/>
    </xf>
    <xf numFmtId="0" fontId="14" fillId="5" borderId="1" xfId="0" applyFont="true" applyFill="true" applyBorder="true" applyAlignment="true">
      <alignment horizontal="center" vertical="center" wrapText="true"/>
    </xf>
    <xf numFmtId="0" fontId="19" fillId="0" borderId="7" xfId="0" applyFont="true" applyFill="true" applyBorder="true" applyAlignment="true" applyProtection="true">
      <alignment horizontal="left" vertical="center" wrapText="true"/>
    </xf>
    <xf numFmtId="0" fontId="19" fillId="0" borderId="9" xfId="0" applyFont="true" applyFill="true" applyBorder="true" applyAlignment="true" applyProtection="true">
      <alignment horizontal="left" vertical="center" wrapText="true"/>
    </xf>
    <xf numFmtId="49" fontId="14" fillId="0" borderId="1" xfId="0" applyNumberFormat="true" applyFont="true" applyBorder="true" applyAlignment="true">
      <alignment horizontal="center" vertical="center" wrapText="true"/>
    </xf>
    <xf numFmtId="0" fontId="19" fillId="0" borderId="1" xfId="0" applyFont="true" applyFill="true" applyBorder="true" applyAlignment="true" applyProtection="true">
      <alignment horizontal="left" vertical="center" wrapText="true"/>
    </xf>
    <xf numFmtId="0" fontId="19" fillId="0" borderId="1" xfId="0" applyFont="true" applyFill="true" applyBorder="true" applyAlignment="true" applyProtection="true">
      <alignment horizontal="center" vertical="center" wrapText="true"/>
    </xf>
    <xf numFmtId="0" fontId="17" fillId="6" borderId="2" xfId="0" applyFont="true" applyFill="true" applyBorder="true" applyAlignment="true">
      <alignment horizontal="center" vertical="center" wrapText="true"/>
    </xf>
    <xf numFmtId="0" fontId="17" fillId="6" borderId="10" xfId="0" applyFont="true" applyFill="true" applyBorder="true" applyAlignment="true">
      <alignment horizontal="center" vertical="center" wrapText="true"/>
    </xf>
    <xf numFmtId="0" fontId="20" fillId="0" borderId="1" xfId="0" applyFont="true" applyFill="true" applyBorder="true" applyAlignment="true" applyProtection="true">
      <alignment horizontal="center" vertical="center" wrapText="true"/>
    </xf>
    <xf numFmtId="0" fontId="19" fillId="0" borderId="1" xfId="0" applyNumberFormat="true" applyFont="true" applyFill="true" applyBorder="true" applyAlignment="true" applyProtection="true">
      <alignment horizontal="center" vertical="center" wrapText="true"/>
    </xf>
    <xf numFmtId="49" fontId="19" fillId="0" borderId="1" xfId="0" applyNumberFormat="true" applyFont="true" applyFill="true" applyBorder="true" applyAlignment="true" applyProtection="true">
      <alignment horizontal="center" vertical="center" wrapText="true"/>
    </xf>
    <xf numFmtId="49" fontId="9" fillId="0" borderId="0" xfId="0" applyNumberFormat="true" applyFont="true"/>
    <xf numFmtId="0" fontId="21" fillId="6" borderId="1" xfId="0" applyFont="true" applyFill="true" applyBorder="true" applyAlignment="true">
      <alignment horizontal="center" vertical="center" wrapText="true"/>
    </xf>
    <xf numFmtId="10" fontId="0" fillId="5" borderId="1" xfId="38" applyNumberFormat="true" applyFont="true" applyFill="true" applyBorder="true" applyAlignment="true">
      <alignment horizontal="center" vertical="center"/>
    </xf>
    <xf numFmtId="0" fontId="9" fillId="0" borderId="0" xfId="0" applyFont="true"/>
    <xf numFmtId="0" fontId="15" fillId="0" borderId="1" xfId="0" applyFont="true" applyBorder="true" applyAlignment="true">
      <alignment horizontal="left" vertical="center"/>
    </xf>
    <xf numFmtId="9" fontId="0" fillId="5" borderId="1" xfId="0" applyNumberFormat="true" applyFill="true" applyBorder="true" applyAlignment="true">
      <alignment horizontal="center" vertical="center"/>
    </xf>
    <xf numFmtId="0" fontId="0" fillId="0" borderId="0" xfId="0" applyBorder="true"/>
    <xf numFmtId="0" fontId="22" fillId="0" borderId="0" xfId="10" applyFill="true" applyBorder="true" applyProtection="true">
      <protection locked="false"/>
    </xf>
    <xf numFmtId="0" fontId="23" fillId="0" borderId="0" xfId="10" applyFont="true" applyFill="true" applyBorder="true" applyProtection="true">
      <protection locked="false"/>
    </xf>
    <xf numFmtId="0" fontId="24" fillId="0" borderId="0" xfId="10" applyFont="true" applyFill="true" applyBorder="true" applyAlignment="true" applyProtection="true">
      <alignment horizontal="left" vertical="center" indent="3"/>
      <protection locked="false"/>
    </xf>
    <xf numFmtId="0" fontId="22" fillId="0" borderId="3" xfId="10" applyFill="true" applyBorder="true" applyProtection="true">
      <protection locked="false"/>
    </xf>
    <xf numFmtId="0" fontId="22" fillId="0" borderId="4" xfId="10" applyFill="true" applyBorder="true" applyProtection="true">
      <protection locked="false"/>
    </xf>
    <xf numFmtId="0" fontId="25" fillId="0" borderId="0" xfId="10" applyFont="true" applyFill="true" applyBorder="true" applyAlignment="true" applyProtection="true">
      <alignment horizontal="left" vertical="center" indent="15"/>
      <protection locked="false"/>
    </xf>
    <xf numFmtId="0" fontId="22" fillId="0" borderId="6" xfId="10" applyFill="true" applyBorder="true" applyProtection="true">
      <protection locked="false"/>
    </xf>
    <xf numFmtId="0" fontId="22" fillId="0" borderId="0" xfId="10" applyFill="true" applyBorder="true" applyAlignment="true" applyProtection="true">
      <alignment horizontal="left" vertical="center" indent="3"/>
      <protection locked="false"/>
    </xf>
    <xf numFmtId="0" fontId="26" fillId="0" borderId="0" xfId="10" applyFont="true" applyFill="true" applyBorder="true" applyAlignment="true" applyProtection="true">
      <alignment horizontal="left" vertical="center" indent="3"/>
      <protection locked="false"/>
    </xf>
    <xf numFmtId="0" fontId="26" fillId="0" borderId="0" xfId="10" applyFont="true" applyFill="true" applyBorder="true" applyAlignment="true" applyProtection="true">
      <alignment horizontal="left" vertical="center" indent="1"/>
      <protection locked="false"/>
    </xf>
    <xf numFmtId="0" fontId="26" fillId="0" borderId="0" xfId="10" applyFont="true" applyFill="true" applyBorder="true" applyProtection="true">
      <protection locked="false"/>
    </xf>
    <xf numFmtId="0" fontId="25" fillId="0" borderId="0" xfId="10" applyFont="true" applyFill="true" applyBorder="true" applyProtection="true">
      <protection locked="false"/>
    </xf>
    <xf numFmtId="0" fontId="27" fillId="0" borderId="6" xfId="10" applyFont="true" applyFill="true" applyBorder="true" applyAlignment="true">
      <alignment horizontal="left" vertical="center" wrapText="true"/>
    </xf>
    <xf numFmtId="0" fontId="28" fillId="0" borderId="0" xfId="10" applyFont="true" applyFill="true" applyBorder="true" applyAlignment="true">
      <alignment horizontal="left" vertical="center" wrapText="true"/>
    </xf>
    <xf numFmtId="0" fontId="28" fillId="0" borderId="6" xfId="10" applyFont="true" applyFill="true" applyBorder="true" applyAlignment="true">
      <alignment horizontal="left" vertical="center" wrapText="true"/>
    </xf>
    <xf numFmtId="0" fontId="29" fillId="0" borderId="6" xfId="10" applyFont="true" applyFill="true" applyBorder="true" applyAlignment="true">
      <alignment horizontal="left" vertical="center" wrapText="true"/>
    </xf>
    <xf numFmtId="0" fontId="29" fillId="0" borderId="0" xfId="10" applyFont="true" applyFill="true" applyBorder="true" applyAlignment="true">
      <alignment horizontal="left" vertical="center" wrapText="true"/>
    </xf>
    <xf numFmtId="0" fontId="30" fillId="0" borderId="11" xfId="10" applyFont="true" applyFill="true" applyBorder="true" applyProtection="true">
      <protection locked="false"/>
    </xf>
    <xf numFmtId="0" fontId="30" fillId="0" borderId="12" xfId="10" applyFont="true" applyFill="true" applyBorder="true" applyProtection="true">
      <protection locked="false"/>
    </xf>
    <xf numFmtId="0" fontId="30" fillId="0" borderId="0" xfId="10" applyFont="true" applyFill="true" applyBorder="true" applyProtection="true">
      <protection locked="false"/>
    </xf>
    <xf numFmtId="0" fontId="22" fillId="0" borderId="13" xfId="10" applyFill="true" applyBorder="true" applyProtection="true">
      <protection locked="false"/>
    </xf>
    <xf numFmtId="0" fontId="22" fillId="0" borderId="14" xfId="10" applyFill="true" applyBorder="true" applyProtection="true">
      <protection locked="false"/>
    </xf>
    <xf numFmtId="0" fontId="28" fillId="0" borderId="14" xfId="10" applyFont="true" applyFill="true" applyBorder="true" applyAlignment="true">
      <alignment horizontal="left" vertical="center" wrapText="true"/>
    </xf>
    <xf numFmtId="0" fontId="29" fillId="0" borderId="14" xfId="10" applyFont="true" applyFill="true" applyBorder="true" applyAlignment="true">
      <alignment horizontal="left" vertical="center" wrapText="true"/>
    </xf>
    <xf numFmtId="0" fontId="30" fillId="0" borderId="15" xfId="10" applyFont="true" applyFill="true" applyBorder="true" applyProtection="true">
      <protection locked="false"/>
    </xf>
  </cellXfs>
  <cellStyles count="52">
    <cellStyle name="常规" xfId="0" builtinId="0"/>
    <cellStyle name="强调文字颜色 6" xfId="1" builtinId="49"/>
    <cellStyle name="常规 15" xfId="2"/>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常规 2 5" xfId="16"/>
    <cellStyle name="已访问的超链接" xfId="17" builtinId="9"/>
    <cellStyle name="检查单元格" xfId="18" builtinId="23"/>
    <cellStyle name="标题 1" xfId="19" builtinId="16"/>
    <cellStyle name="输入" xfId="20" builtinId="20"/>
    <cellStyle name="超链接" xfId="21" builtinId="8"/>
    <cellStyle name="输出" xfId="22" builtinId="21"/>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xdr:col>
      <xdr:colOff>494665</xdr:colOff>
      <xdr:row>2</xdr:row>
      <xdr:rowOff>40005</xdr:rowOff>
    </xdr:from>
    <xdr:to>
      <xdr:col>12</xdr:col>
      <xdr:colOff>675640</xdr:colOff>
      <xdr:row>5</xdr:row>
      <xdr:rowOff>211455</xdr:rowOff>
    </xdr:to>
    <xdr:sp>
      <xdr:nvSpPr>
        <xdr:cNvPr id="2" name="Text Box 3"/>
        <xdr:cNvSpPr txBox="true">
          <a:spLocks noChangeArrowheads="true"/>
        </xdr:cNvSpPr>
      </xdr:nvSpPr>
      <xdr:spPr>
        <a:xfrm>
          <a:off x="1513840" y="516255"/>
          <a:ext cx="7038975" cy="885825"/>
        </a:xfrm>
        <a:prstGeom prst="rect">
          <a:avLst/>
        </a:prstGeom>
        <a:noFill/>
        <a:ln w="9525" algn="ctr">
          <a:noFill/>
          <a:miter lim="800000"/>
        </a:ln>
        <a:effectLst/>
      </xdr:spPr>
      <xdr:txBody>
        <a:bodyPr vertOverflow="clip" wrap="square" lIns="91440" tIns="45720" rIns="91440" bIns="45720" anchor="t" upright="true"/>
        <a:lstStyle/>
        <a:p>
          <a:pPr algn="ctr" rtl="1">
            <a:defRPr sz="1000"/>
          </a:pPr>
          <a:r>
            <a:rPr lang="zh-CN" altLang="en-US" sz="4800" b="0" i="0" strike="noStrike">
              <a:solidFill>
                <a:srgbClr val="000000"/>
              </a:solidFill>
              <a:latin typeface="华文细黑" panose="02010600040101010101" pitchFamily="2" charset="-122"/>
              <a:ea typeface="华文细黑" panose="02010600040101010101" pitchFamily="2" charset="-122"/>
            </a:rPr>
            <a:t>组织温室气体清单</a:t>
          </a:r>
          <a:endParaRPr lang="zh-CN" altLang="en-US" sz="4800" b="0" i="0" strike="noStrike">
            <a:solidFill>
              <a:srgbClr val="000000"/>
            </a:solidFill>
            <a:latin typeface="华文细黑" panose="02010600040101010101" pitchFamily="2" charset="-122"/>
            <a:ea typeface="华文细黑" panose="02010600040101010101" pitchFamily="2" charset="-122"/>
          </a:endParaRPr>
        </a:p>
      </xdr:txBody>
    </xdr:sp>
    <xdr:clientData/>
  </xdr:twoCellAnchor>
  <xdr:twoCellAnchor>
    <xdr:from>
      <xdr:col>4</xdr:col>
      <xdr:colOff>454660</xdr:colOff>
      <xdr:row>8</xdr:row>
      <xdr:rowOff>40005</xdr:rowOff>
    </xdr:from>
    <xdr:to>
      <xdr:col>11</xdr:col>
      <xdr:colOff>165735</xdr:colOff>
      <xdr:row>12</xdr:row>
      <xdr:rowOff>189230</xdr:rowOff>
    </xdr:to>
    <xdr:sp>
      <xdr:nvSpPr>
        <xdr:cNvPr id="3" name="Text Box 4"/>
        <xdr:cNvSpPr txBox="true">
          <a:spLocks noChangeArrowheads="true"/>
        </xdr:cNvSpPr>
      </xdr:nvSpPr>
      <xdr:spPr>
        <a:xfrm>
          <a:off x="2845435" y="1992630"/>
          <a:ext cx="4511675" cy="1120775"/>
        </a:xfrm>
        <a:prstGeom prst="rect">
          <a:avLst/>
        </a:prstGeom>
        <a:noFill/>
        <a:ln w="9525" algn="ctr">
          <a:noFill/>
          <a:miter lim="800000"/>
        </a:ln>
        <a:effectLst/>
      </xdr:spPr>
      <xdr:txBody>
        <a:bodyPr vertOverflow="clip" wrap="square" lIns="91440" tIns="45720" rIns="91440" bIns="45720" anchor="t" upright="true"/>
        <a:lstStyle/>
        <a:p>
          <a:pPr algn="l" rtl="1">
            <a:lnSpc>
              <a:spcPts val="2400"/>
            </a:lnSpc>
            <a:defRPr sz="1000"/>
          </a:pPr>
          <a:r>
            <a:rPr lang="zh-CN" altLang="en-US" sz="2000" b="0" i="0" strike="noStrike">
              <a:solidFill>
                <a:srgbClr val="000000"/>
              </a:solidFill>
              <a:latin typeface="楷体" panose="02010609060101010101" pitchFamily="49" charset="-122"/>
              <a:ea typeface="楷体" panose="02010609060101010101" pitchFamily="49" charset="-122"/>
            </a:rPr>
            <a:t>表</a:t>
          </a:r>
          <a:r>
            <a:rPr lang="en-US" altLang="zh-CN" sz="2000" b="0" i="0" strike="noStrike">
              <a:solidFill>
                <a:srgbClr val="000000"/>
              </a:solidFill>
              <a:latin typeface="楷体" panose="02010609060101010101" pitchFamily="49" charset="-122"/>
              <a:ea typeface="楷体" panose="02010609060101010101" pitchFamily="49" charset="-122"/>
            </a:rPr>
            <a:t>1 </a:t>
          </a:r>
          <a:r>
            <a:rPr lang="zh-CN" altLang="en-US" sz="2000" noProof="0">
              <a:ln>
                <a:noFill/>
              </a:ln>
              <a:solidFill>
                <a:srgbClr val="000000"/>
              </a:solidFill>
              <a:effectLst/>
              <a:uLnTx/>
              <a:uFillTx/>
              <a:latin typeface="楷体" panose="02010609060101010101" pitchFamily="49" charset="-122"/>
              <a:ea typeface="楷体" panose="02010609060101010101" pitchFamily="49" charset="-122"/>
              <a:sym typeface="+mn-ea"/>
            </a:rPr>
            <a:t>组织排放量汇总表</a:t>
          </a:r>
          <a:endParaRPr lang="en-US" altLang="zh-CN" sz="2000" b="0" i="0" strike="noStrike">
            <a:solidFill>
              <a:srgbClr val="000000"/>
            </a:solidFill>
            <a:latin typeface="楷体" panose="02010609060101010101" pitchFamily="49" charset="-122"/>
            <a:ea typeface="楷体" panose="02010609060101010101" pitchFamily="49" charset="-122"/>
          </a:endParaRPr>
        </a:p>
        <a:p>
          <a:pPr algn="l" rtl="1">
            <a:lnSpc>
              <a:spcPts val="2400"/>
            </a:lnSpc>
            <a:defRPr sz="1000"/>
          </a:pPr>
          <a:r>
            <a:rPr lang="zh-CN" altLang="en-US" sz="2000" b="0" i="0" strike="noStrike">
              <a:solidFill>
                <a:srgbClr val="000000"/>
              </a:solidFill>
              <a:latin typeface="楷体" panose="02010609060101010101" pitchFamily="49" charset="-122"/>
              <a:ea typeface="楷体" panose="02010609060101010101" pitchFamily="49" charset="-122"/>
            </a:rPr>
            <a:t>表</a:t>
          </a:r>
          <a:r>
            <a:rPr lang="en-US" altLang="zh-CN" sz="2000" b="0" i="0" strike="noStrike">
              <a:solidFill>
                <a:srgbClr val="000000"/>
              </a:solidFill>
              <a:latin typeface="楷体" panose="02010609060101010101" pitchFamily="49" charset="-122"/>
              <a:ea typeface="楷体" panose="02010609060101010101" pitchFamily="49" charset="-122"/>
            </a:rPr>
            <a:t>2 </a:t>
          </a:r>
          <a:r>
            <a:rPr lang="zh-CN" altLang="en-US" sz="2000" b="0" i="0" strike="noStrike">
              <a:solidFill>
                <a:srgbClr val="000000"/>
              </a:solidFill>
              <a:latin typeface="楷体" panose="02010609060101010101" pitchFamily="49" charset="-122"/>
              <a:ea typeface="楷体" panose="02010609060101010101" pitchFamily="49" charset="-122"/>
            </a:rPr>
            <a:t>排放计算与数据质量评分表</a:t>
          </a:r>
          <a:endParaRPr lang="en-US" altLang="zh-CN" sz="2000" b="0" i="0" strike="noStrike">
            <a:solidFill>
              <a:srgbClr val="000000"/>
            </a:solidFill>
            <a:latin typeface="楷体" panose="02010609060101010101" pitchFamily="49" charset="-122"/>
            <a:ea typeface="楷体" panose="02010609060101010101" pitchFamily="49" charset="-122"/>
          </a:endParaRPr>
        </a:p>
        <a:p>
          <a:pPr algn="l" rtl="1">
            <a:lnSpc>
              <a:spcPts val="2500"/>
            </a:lnSpc>
            <a:defRPr sz="1000"/>
          </a:pPr>
          <a:r>
            <a:rPr lang="zh-CN" altLang="en-US" sz="2000" b="0" i="0" strike="noStrike">
              <a:solidFill>
                <a:srgbClr val="000000"/>
              </a:solidFill>
              <a:latin typeface="楷体" panose="02010609060101010101" pitchFamily="49" charset="-122"/>
              <a:ea typeface="楷体" panose="02010609060101010101" pitchFamily="49" charset="-122"/>
            </a:rPr>
            <a:t>表</a:t>
          </a:r>
          <a:r>
            <a:rPr lang="en-US" altLang="zh-CN" sz="2000" b="0" i="0" strike="noStrike">
              <a:solidFill>
                <a:srgbClr val="000000"/>
              </a:solidFill>
              <a:latin typeface="楷体" panose="02010609060101010101" pitchFamily="49" charset="-122"/>
              <a:ea typeface="楷体" panose="02010609060101010101" pitchFamily="49" charset="-122"/>
            </a:rPr>
            <a:t>3 </a:t>
          </a:r>
          <a:r>
            <a:rPr lang="zh-CN" altLang="en-US" sz="2000" b="0" i="0" strike="noStrike">
              <a:solidFill>
                <a:srgbClr val="000000"/>
              </a:solidFill>
              <a:latin typeface="楷体" panose="02010609060101010101" pitchFamily="49" charset="-122"/>
              <a:ea typeface="楷体" panose="02010609060101010101" pitchFamily="49" charset="-122"/>
            </a:rPr>
            <a:t>排放源</a:t>
          </a:r>
          <a:r>
            <a:rPr lang="zh-CN" altLang="en-US" sz="2000">
              <a:solidFill>
                <a:srgbClr val="000000"/>
              </a:solidFill>
              <a:latin typeface="楷体" panose="02010609060101010101" pitchFamily="49" charset="-122"/>
              <a:ea typeface="楷体" panose="02010609060101010101" pitchFamily="49" charset="-122"/>
              <a:sym typeface="+mn-ea"/>
            </a:rPr>
            <a:t>活动数据收集表</a:t>
          </a:r>
          <a:endParaRPr lang="zh-CN" altLang="en-US" sz="2000" b="0" i="0" strike="noStrike">
            <a:solidFill>
              <a:srgbClr val="000000"/>
            </a:solidFill>
            <a:latin typeface="楷体" panose="02010609060101010101" pitchFamily="49" charset="-122"/>
            <a:ea typeface="楷体" panose="02010609060101010101" pitchFamily="49" charset="-122"/>
          </a:endParaRPr>
        </a:p>
        <a:p>
          <a:pPr algn="l" rtl="1">
            <a:lnSpc>
              <a:spcPts val="2400"/>
            </a:lnSpc>
            <a:defRPr sz="1000"/>
          </a:pPr>
          <a:endParaRPr kumimoji="0" lang="zh-CN" altLang="en-US" sz="2000" b="0" i="0" u="none" strike="noStrike" kern="0" cap="none" spc="0" normalizeH="0" baseline="0" noProof="0">
            <a:ln>
              <a:noFill/>
            </a:ln>
            <a:solidFill>
              <a:srgbClr val="000000"/>
            </a:solidFill>
            <a:effectLst/>
            <a:uLnTx/>
            <a:uFillTx/>
            <a:latin typeface="楷体" panose="02010609060101010101" pitchFamily="49" charset="-122"/>
            <a:ea typeface="楷体" panose="02010609060101010101" pitchFamily="49" charset="-122"/>
            <a:cs typeface="+mn-cs"/>
          </a:endParaRPr>
        </a:p>
        <a:p>
          <a:pPr algn="l" rtl="1">
            <a:lnSpc>
              <a:spcPts val="2400"/>
            </a:lnSpc>
            <a:defRPr sz="1000"/>
          </a:pPr>
          <a:endParaRPr lang="zh-CN" altLang="en-US" sz="2000" b="0" i="0" strike="noStrike">
            <a:solidFill>
              <a:srgbClr val="000000"/>
            </a:solidFill>
            <a:latin typeface="標楷體"/>
            <a:ea typeface="標楷體"/>
          </a:endParaRPr>
        </a:p>
      </xdr:txBody>
    </xdr:sp>
    <xdr:clientData/>
  </xdr:twoCellAnchor>
  <xdr:oneCellAnchor>
    <xdr:from>
      <xdr:col>2</xdr:col>
      <xdr:colOff>476250</xdr:colOff>
      <xdr:row>13</xdr:row>
      <xdr:rowOff>257810</xdr:rowOff>
    </xdr:from>
    <xdr:ext cx="6626860" cy="1302385"/>
    <xdr:sp>
      <xdr:nvSpPr>
        <xdr:cNvPr id="4" name="TextBox 5"/>
        <xdr:cNvSpPr txBox="true"/>
      </xdr:nvSpPr>
      <xdr:spPr>
        <a:xfrm>
          <a:off x="1495425" y="3438525"/>
          <a:ext cx="6626860" cy="13023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lstStyle/>
        <a:p>
          <a:pPr marL="0" marR="0" indent="0" algn="l" defTabSz="914400" rtl="1" eaLnBrk="1" fontAlgn="auto" latinLnBrk="0" hangingPunct="1">
            <a:lnSpc>
              <a:spcPts val="2600"/>
            </a:lnSpc>
            <a:spcBef>
              <a:spcPts val="0"/>
            </a:spcBef>
            <a:spcAft>
              <a:spcPts val="0"/>
            </a:spcAft>
            <a:buClrTx/>
            <a:buSzTx/>
            <a:buFontTx/>
            <a:buNone/>
            <a:defRPr/>
          </a:pPr>
          <a:r>
            <a:rPr lang="zh-CN" altLang="en-US" sz="1800" b="0" i="0">
              <a:solidFill>
                <a:schemeClr val="tx1"/>
              </a:solidFill>
              <a:effectLst/>
              <a:latin typeface="宋体" panose="02010600030101010101" pitchFamily="7" charset="-122"/>
              <a:ea typeface="宋体" panose="02010600030101010101" pitchFamily="7" charset="-122"/>
              <a:cs typeface="宋体" panose="02010600030101010101" pitchFamily="7" charset="-122"/>
            </a:rPr>
            <a:t>组织名称</a:t>
          </a:r>
          <a:r>
            <a:rPr lang="en-US" altLang="zh-CN" sz="1800" b="0" i="0">
              <a:solidFill>
                <a:schemeClr val="tx1"/>
              </a:solidFill>
              <a:effectLst/>
              <a:latin typeface="宋体" panose="02010600030101010101" pitchFamily="7" charset="-122"/>
              <a:ea typeface="宋体" panose="02010600030101010101" pitchFamily="7" charset="-122"/>
              <a:cs typeface="宋体" panose="02010600030101010101" pitchFamily="7" charset="-122"/>
            </a:rPr>
            <a:t>:</a:t>
          </a:r>
          <a:r>
            <a:rPr lang="en-US" altLang="zh-CN" sz="1800" b="0" i="0"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en-US" altLang="zh-CN" sz="1800" b="0" i="0" u="sng"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endParaRPr lang="zh-CN" altLang="zh-CN" sz="1200">
            <a:solidFill>
              <a:srgbClr val="FF0000"/>
            </a:solidFill>
            <a:effectLst/>
            <a:latin typeface="宋体" panose="02010600030101010101" pitchFamily="7" charset="-122"/>
            <a:ea typeface="宋体" panose="02010600030101010101" pitchFamily="7" charset="-122"/>
            <a:cs typeface="宋体" panose="02010600030101010101" pitchFamily="7" charset="-122"/>
          </a:endParaRPr>
        </a:p>
        <a:p>
          <a:pPr marL="0" marR="0" indent="0" algn="l" defTabSz="914400" rtl="1" eaLnBrk="1" fontAlgn="auto" latinLnBrk="0" hangingPunct="1">
            <a:lnSpc>
              <a:spcPts val="2600"/>
            </a:lnSpc>
            <a:spcBef>
              <a:spcPts val="0"/>
            </a:spcBef>
            <a:spcAft>
              <a:spcPts val="0"/>
            </a:spcAft>
            <a:buClrTx/>
            <a:buSzTx/>
            <a:buFontTx/>
            <a:buNone/>
            <a:defRPr/>
          </a:pPr>
          <a:r>
            <a:rPr lang="zh-CN" altLang="zh-CN" sz="1800" b="0" i="0">
              <a:solidFill>
                <a:schemeClr val="tx1"/>
              </a:solidFill>
              <a:effectLst/>
              <a:latin typeface="宋体" panose="02010600030101010101" pitchFamily="7" charset="-122"/>
              <a:ea typeface="宋体" panose="02010600030101010101" pitchFamily="7" charset="-122"/>
              <a:cs typeface="宋体" panose="02010600030101010101" pitchFamily="7" charset="-122"/>
            </a:rPr>
            <a:t>组织地址</a:t>
          </a:r>
          <a:r>
            <a:rPr lang="en-US" altLang="zh-CN" sz="1800" b="0" i="0">
              <a:solidFill>
                <a:schemeClr val="tx1"/>
              </a:solidFill>
              <a:effectLst/>
              <a:latin typeface="宋体" panose="02010600030101010101" pitchFamily="7" charset="-122"/>
              <a:ea typeface="宋体" panose="02010600030101010101" pitchFamily="7" charset="-122"/>
              <a:cs typeface="宋体" panose="02010600030101010101" pitchFamily="7" charset="-122"/>
            </a:rPr>
            <a:t>:</a:t>
          </a:r>
          <a:r>
            <a:rPr lang="en-US" altLang="zh-CN" sz="1800" b="0" i="0"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en-US" altLang="zh-CN" sz="1800" b="0" i="0" u="sng"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zh-CN" altLang="en-US" sz="1800" b="0" i="0" u="sng"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en-US" altLang="zh-CN" sz="1200" b="0" i="0" u="sng" baseline="0">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endParaRPr lang="en-US" altLang="zh-CN" sz="1200" b="0" i="0">
            <a:solidFill>
              <a:schemeClr val="tx1"/>
            </a:solidFill>
            <a:effectLst/>
            <a:latin typeface="宋体" panose="02010600030101010101" pitchFamily="7" charset="-122"/>
            <a:ea typeface="宋体" panose="02010600030101010101" pitchFamily="7" charset="-122"/>
            <a:cs typeface="宋体" panose="02010600030101010101" pitchFamily="7" charset="-122"/>
          </a:endParaRPr>
        </a:p>
        <a:p>
          <a:pPr marL="0" marR="0" indent="0" algn="l" defTabSz="914400" rtl="1" eaLnBrk="1" fontAlgn="auto" latinLnBrk="0" hangingPunct="1">
            <a:lnSpc>
              <a:spcPts val="2500"/>
            </a:lnSpc>
            <a:spcBef>
              <a:spcPts val="0"/>
            </a:spcBef>
            <a:spcAft>
              <a:spcPts val="0"/>
            </a:spcAft>
            <a:buClrTx/>
            <a:buSzTx/>
            <a:buFontTx/>
            <a:buNone/>
            <a:defRPr/>
          </a:pPr>
          <a:r>
            <a:rPr lang="zh-CN" altLang="zh-CN" sz="1800" b="0" i="0">
              <a:solidFill>
                <a:schemeClr val="tx1"/>
              </a:solidFill>
              <a:effectLst/>
              <a:latin typeface="宋体" panose="02010600030101010101" pitchFamily="7" charset="-122"/>
              <a:ea typeface="宋体" panose="02010600030101010101" pitchFamily="7" charset="-122"/>
              <a:cs typeface="宋体" panose="02010600030101010101" pitchFamily="7" charset="-122"/>
            </a:rPr>
            <a:t>核算年度：</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年</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1</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月</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1</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日</a:t>
          </a:r>
          <a:r>
            <a:rPr lang="zh-CN" altLang="en-US"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       </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年</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12</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月</a:t>
          </a:r>
          <a:r>
            <a:rPr lang="en-US"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31</a:t>
          </a:r>
          <a:r>
            <a:rPr lang="zh-CN" altLang="zh-CN" sz="1800" b="0" i="0" u="sng">
              <a:solidFill>
                <a:schemeClr val="tx1"/>
              </a:solidFill>
              <a:effectLst/>
              <a:latin typeface="宋体" panose="02010600030101010101" pitchFamily="7" charset="-122"/>
              <a:ea typeface="宋体" panose="02010600030101010101" pitchFamily="7" charset="-122"/>
              <a:cs typeface="宋体" panose="02010600030101010101" pitchFamily="7" charset="-122"/>
            </a:rPr>
            <a:t>日</a:t>
          </a:r>
          <a:r>
            <a:rPr lang="en-US" altLang="zh-CN" sz="1800" b="0" i="0" u="sng">
              <a:solidFill>
                <a:schemeClr val="tx1"/>
              </a:solidFill>
              <a:effectLst/>
              <a:latin typeface="+mn-lt"/>
              <a:ea typeface="+mn-ea"/>
              <a:cs typeface="+mn-cs"/>
            </a:rPr>
            <a:t>                          </a:t>
          </a:r>
          <a:endParaRPr lang="zh-CN" altLang="zh-CN" sz="1800" u="sng">
            <a:effectLst/>
          </a:endParaRPr>
        </a:p>
        <a:p>
          <a:pPr>
            <a:lnSpc>
              <a:spcPts val="1500"/>
            </a:lnSpc>
          </a:pPr>
          <a:endParaRPr lang="zh-CN" altLang="en-US" sz="1800"/>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2</xdr:col>
      <xdr:colOff>419100</xdr:colOff>
      <xdr:row>0</xdr:row>
      <xdr:rowOff>19685</xdr:rowOff>
    </xdr:from>
    <xdr:to>
      <xdr:col>7</xdr:col>
      <xdr:colOff>428625</xdr:colOff>
      <xdr:row>2</xdr:row>
      <xdr:rowOff>48260</xdr:rowOff>
    </xdr:to>
    <xdr:sp>
      <xdr:nvSpPr>
        <xdr:cNvPr id="2" name="Text Box 6"/>
        <xdr:cNvSpPr txBox="true">
          <a:spLocks noChangeArrowheads="true"/>
        </xdr:cNvSpPr>
      </xdr:nvSpPr>
      <xdr:spPr>
        <a:xfrm>
          <a:off x="3134360" y="19685"/>
          <a:ext cx="6229985" cy="371475"/>
        </a:xfrm>
        <a:prstGeom prst="rect">
          <a:avLst/>
        </a:prstGeom>
        <a:solidFill>
          <a:srgbClr val="FFFFFF"/>
        </a:solidFill>
        <a:ln w="9525">
          <a:noFill/>
          <a:miter lim="800000"/>
        </a:ln>
      </xdr:spPr>
      <xdr:txBody>
        <a:bodyPr vertOverflow="clip" wrap="square" lIns="45720" tIns="41148" rIns="4572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3</xdr:col>
      <xdr:colOff>47625</xdr:colOff>
      <xdr:row>2</xdr:row>
      <xdr:rowOff>85725</xdr:rowOff>
    </xdr:from>
    <xdr:to>
      <xdr:col>6</xdr:col>
      <xdr:colOff>485775</xdr:colOff>
      <xdr:row>5</xdr:row>
      <xdr:rowOff>57150</xdr:rowOff>
    </xdr:to>
    <xdr:sp>
      <xdr:nvSpPr>
        <xdr:cNvPr id="3" name="Text Box 2"/>
        <xdr:cNvSpPr txBox="true">
          <a:spLocks noChangeArrowheads="true"/>
        </xdr:cNvSpPr>
      </xdr:nvSpPr>
      <xdr:spPr>
        <a:xfrm>
          <a:off x="3982085" y="428625"/>
          <a:ext cx="4286885" cy="485775"/>
        </a:xfrm>
        <a:prstGeom prst="rect">
          <a:avLst/>
        </a:prstGeom>
        <a:solidFill>
          <a:srgbClr val="FFFFFF"/>
        </a:solidFill>
        <a:ln w="9525">
          <a:noFill/>
          <a:miter lim="800000"/>
        </a:ln>
      </xdr:spPr>
      <xdr:txBody>
        <a:bodyPr vertOverflow="clip" wrap="square" lIns="27432" tIns="27432" rIns="27432"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1 </a:t>
          </a:r>
          <a:r>
            <a:rPr lang="zh-CN" altLang="en-US" sz="1400" b="0" i="0" strike="noStrike">
              <a:solidFill>
                <a:srgbClr val="000000"/>
              </a:solidFill>
              <a:latin typeface="黑体" panose="02010609060101010101" charset="-122"/>
              <a:ea typeface="黑体" panose="02010609060101010101" charset="-122"/>
            </a:rPr>
            <a:t>组织排放量汇总表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3</xdr:col>
      <xdr:colOff>647700</xdr:colOff>
      <xdr:row>0</xdr:row>
      <xdr:rowOff>10795</xdr:rowOff>
    </xdr:from>
    <xdr:to>
      <xdr:col>12</xdr:col>
      <xdr:colOff>571500</xdr:colOff>
      <xdr:row>2</xdr:row>
      <xdr:rowOff>39370</xdr:rowOff>
    </xdr:to>
    <xdr:sp>
      <xdr:nvSpPr>
        <xdr:cNvPr id="2" name="Text Box 6"/>
        <xdr:cNvSpPr txBox="true">
          <a:spLocks noChangeArrowheads="true"/>
        </xdr:cNvSpPr>
      </xdr:nvSpPr>
      <xdr:spPr>
        <a:xfrm>
          <a:off x="2409825" y="10795"/>
          <a:ext cx="6124575" cy="371475"/>
        </a:xfrm>
        <a:prstGeom prst="rect">
          <a:avLst/>
        </a:prstGeom>
        <a:solidFill>
          <a:srgbClr val="FFFFFF"/>
        </a:solidFill>
        <a:ln w="9525">
          <a:noFill/>
          <a:miter lim="800000"/>
        </a:ln>
      </xdr:spPr>
      <xdr:txBody>
        <a:bodyPr vertOverflow="clip" wrap="square" lIns="45720" tIns="41148" rIns="4572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5</xdr:col>
      <xdr:colOff>76200</xdr:colOff>
      <xdr:row>2</xdr:row>
      <xdr:rowOff>48895</xdr:rowOff>
    </xdr:from>
    <xdr:to>
      <xdr:col>11</xdr:col>
      <xdr:colOff>114300</xdr:colOff>
      <xdr:row>3</xdr:row>
      <xdr:rowOff>125095</xdr:rowOff>
    </xdr:to>
    <xdr:sp>
      <xdr:nvSpPr>
        <xdr:cNvPr id="3" name="Text Box 2"/>
        <xdr:cNvSpPr txBox="true">
          <a:spLocks noChangeArrowheads="true"/>
        </xdr:cNvSpPr>
      </xdr:nvSpPr>
      <xdr:spPr>
        <a:xfrm>
          <a:off x="3209925" y="391795"/>
          <a:ext cx="4181475" cy="247650"/>
        </a:xfrm>
        <a:prstGeom prst="rect">
          <a:avLst/>
        </a:prstGeom>
        <a:solidFill>
          <a:srgbClr val="FFFFFF"/>
        </a:solidFill>
        <a:ln w="9525">
          <a:noFill/>
          <a:miter lim="800000"/>
        </a:ln>
      </xdr:spPr>
      <xdr:txBody>
        <a:bodyPr vertOverflow="clip" wrap="square" lIns="27432" tIns="27432" rIns="27432"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2 </a:t>
          </a:r>
          <a:r>
            <a:rPr lang="zh-CN" altLang="en-US" sz="1400" b="0" i="0" strike="noStrike">
              <a:solidFill>
                <a:srgbClr val="000000"/>
              </a:solidFill>
              <a:latin typeface="黑体" panose="02010609060101010101" charset="-122"/>
              <a:ea typeface="黑体" panose="02010609060101010101" charset="-122"/>
            </a:rPr>
            <a:t>排放量计算与数据质量评分表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4</xdr:col>
      <xdr:colOff>152400</xdr:colOff>
      <xdr:row>0</xdr:row>
      <xdr:rowOff>10160</xdr:rowOff>
    </xdr:from>
    <xdr:to>
      <xdr:col>12</xdr:col>
      <xdr:colOff>285750</xdr:colOff>
      <xdr:row>2</xdr:row>
      <xdr:rowOff>38735</xdr:rowOff>
    </xdr:to>
    <xdr:sp>
      <xdr:nvSpPr>
        <xdr:cNvPr id="2" name="Text Box 6"/>
        <xdr:cNvSpPr txBox="true">
          <a:spLocks noChangeArrowheads="true"/>
        </xdr:cNvSpPr>
      </xdr:nvSpPr>
      <xdr:spPr>
        <a:xfrm>
          <a:off x="4125595" y="10160"/>
          <a:ext cx="7887335" cy="371475"/>
        </a:xfrm>
        <a:prstGeom prst="rect">
          <a:avLst/>
        </a:prstGeom>
        <a:solidFill>
          <a:srgbClr val="FFFFFF"/>
        </a:solidFill>
        <a:ln w="9525">
          <a:noFill/>
          <a:miter lim="800000"/>
        </a:ln>
      </xdr:spPr>
      <xdr:txBody>
        <a:bodyPr vertOverflow="clip" wrap="square" lIns="45720" tIns="41148" rIns="4572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4</xdr:col>
      <xdr:colOff>209550</xdr:colOff>
      <xdr:row>2</xdr:row>
      <xdr:rowOff>28575</xdr:rowOff>
    </xdr:from>
    <xdr:to>
      <xdr:col>8</xdr:col>
      <xdr:colOff>1143000</xdr:colOff>
      <xdr:row>3</xdr:row>
      <xdr:rowOff>104775</xdr:rowOff>
    </xdr:to>
    <xdr:sp>
      <xdr:nvSpPr>
        <xdr:cNvPr id="3" name="Text Box 2"/>
        <xdr:cNvSpPr txBox="true">
          <a:spLocks noChangeArrowheads="true"/>
        </xdr:cNvSpPr>
      </xdr:nvSpPr>
      <xdr:spPr>
        <a:xfrm>
          <a:off x="4182745" y="371475"/>
          <a:ext cx="5439410" cy="247650"/>
        </a:xfrm>
        <a:prstGeom prst="rect">
          <a:avLst/>
        </a:prstGeom>
        <a:solidFill>
          <a:srgbClr val="FFFFFF"/>
        </a:solidFill>
        <a:ln w="9525">
          <a:noFill/>
          <a:miter lim="800000"/>
        </a:ln>
      </xdr:spPr>
      <xdr:txBody>
        <a:bodyPr vertOverflow="clip" wrap="square" lIns="27432" tIns="27432" rIns="27432"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3 </a:t>
          </a:r>
          <a:r>
            <a:rPr lang="zh-CN" altLang="en-US" sz="1400" b="0" i="0" strike="noStrike">
              <a:solidFill>
                <a:srgbClr val="000000"/>
              </a:solidFill>
              <a:latin typeface="黑体" panose="02010609060101010101" charset="-122"/>
              <a:ea typeface="黑体" panose="02010609060101010101" charset="-122"/>
            </a:rPr>
            <a:t>排放源活动数据收集表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4</xdr:col>
      <xdr:colOff>152400</xdr:colOff>
      <xdr:row>0</xdr:row>
      <xdr:rowOff>10160</xdr:rowOff>
    </xdr:from>
    <xdr:to>
      <xdr:col>12</xdr:col>
      <xdr:colOff>285750</xdr:colOff>
      <xdr:row>2</xdr:row>
      <xdr:rowOff>38735</xdr:rowOff>
    </xdr:to>
    <xdr:sp>
      <xdr:nvSpPr>
        <xdr:cNvPr id="2" name="Text Box 6"/>
        <xdr:cNvSpPr txBox="true">
          <a:spLocks noChangeArrowheads="true"/>
        </xdr:cNvSpPr>
      </xdr:nvSpPr>
      <xdr:spPr>
        <a:xfrm>
          <a:off x="4201795" y="10160"/>
          <a:ext cx="7887335" cy="371475"/>
        </a:xfrm>
        <a:prstGeom prst="rect">
          <a:avLst/>
        </a:prstGeom>
        <a:solidFill>
          <a:srgbClr val="FFFFFF"/>
        </a:solidFill>
        <a:ln w="9525">
          <a:noFill/>
          <a:miter lim="800000"/>
        </a:ln>
      </xdr:spPr>
      <xdr:txBody>
        <a:bodyPr vertOverflow="clip" wrap="square" lIns="45720" tIns="41148" rIns="4572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4</xdr:col>
      <xdr:colOff>209550</xdr:colOff>
      <xdr:row>2</xdr:row>
      <xdr:rowOff>28575</xdr:rowOff>
    </xdr:from>
    <xdr:to>
      <xdr:col>8</xdr:col>
      <xdr:colOff>1143000</xdr:colOff>
      <xdr:row>3</xdr:row>
      <xdr:rowOff>104775</xdr:rowOff>
    </xdr:to>
    <xdr:sp>
      <xdr:nvSpPr>
        <xdr:cNvPr id="3" name="Text Box 2"/>
        <xdr:cNvSpPr txBox="true">
          <a:spLocks noChangeArrowheads="true"/>
        </xdr:cNvSpPr>
      </xdr:nvSpPr>
      <xdr:spPr>
        <a:xfrm>
          <a:off x="4258945" y="371475"/>
          <a:ext cx="5439410" cy="247650"/>
        </a:xfrm>
        <a:prstGeom prst="rect">
          <a:avLst/>
        </a:prstGeom>
        <a:solidFill>
          <a:srgbClr val="FFFFFF"/>
        </a:solidFill>
        <a:ln w="9525">
          <a:noFill/>
          <a:miter lim="800000"/>
        </a:ln>
      </xdr:spPr>
      <xdr:txBody>
        <a:bodyPr vertOverflow="clip" wrap="square" lIns="27432" tIns="27432" rIns="27432"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3 </a:t>
          </a:r>
          <a:r>
            <a:rPr lang="zh-CN" altLang="en-US" sz="1400" b="0" i="0" strike="noStrike">
              <a:solidFill>
                <a:srgbClr val="000000"/>
              </a:solidFill>
              <a:latin typeface="黑体" panose="02010609060101010101" charset="-122"/>
              <a:ea typeface="黑体" panose="02010609060101010101" charset="-122"/>
            </a:rPr>
            <a:t>排放源活动数据收集表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6.xml><?xml version="1.0" encoding="utf-8"?>
<xdr:wsDr xmlns:xdr="http://schemas.openxmlformats.org/drawingml/2006/spreadsheetDrawing" xmlns:r="http://schemas.openxmlformats.org/officeDocument/2006/relationships" xmlns:a="http://schemas.openxmlformats.org/drawingml/2006/main">
  <xdr:twoCellAnchor>
    <xdr:from>
      <xdr:col>4</xdr:col>
      <xdr:colOff>152400</xdr:colOff>
      <xdr:row>0</xdr:row>
      <xdr:rowOff>10160</xdr:rowOff>
    </xdr:from>
    <xdr:to>
      <xdr:col>11</xdr:col>
      <xdr:colOff>285750</xdr:colOff>
      <xdr:row>2</xdr:row>
      <xdr:rowOff>38735</xdr:rowOff>
    </xdr:to>
    <xdr:sp>
      <xdr:nvSpPr>
        <xdr:cNvPr id="2" name="Text Box 6"/>
        <xdr:cNvSpPr txBox="true">
          <a:spLocks noChangeArrowheads="true"/>
        </xdr:cNvSpPr>
      </xdr:nvSpPr>
      <xdr:spPr>
        <a:xfrm>
          <a:off x="3448685" y="10160"/>
          <a:ext cx="6906260" cy="371475"/>
        </a:xfrm>
        <a:prstGeom prst="rect">
          <a:avLst/>
        </a:prstGeom>
        <a:solidFill>
          <a:srgbClr val="FFFFFF"/>
        </a:solidFill>
        <a:ln w="9525">
          <a:noFill/>
          <a:miter lim="800000"/>
        </a:ln>
      </xdr:spPr>
      <xdr:txBody>
        <a:bodyPr vertOverflow="clip" wrap="square" lIns="45720" tIns="41148" rIns="4572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4</xdr:col>
      <xdr:colOff>209550</xdr:colOff>
      <xdr:row>2</xdr:row>
      <xdr:rowOff>28575</xdr:rowOff>
    </xdr:from>
    <xdr:to>
      <xdr:col>7</xdr:col>
      <xdr:colOff>1143000</xdr:colOff>
      <xdr:row>3</xdr:row>
      <xdr:rowOff>104775</xdr:rowOff>
    </xdr:to>
    <xdr:sp>
      <xdr:nvSpPr>
        <xdr:cNvPr id="3" name="Text Box 2"/>
        <xdr:cNvSpPr txBox="true">
          <a:spLocks noChangeArrowheads="true"/>
        </xdr:cNvSpPr>
      </xdr:nvSpPr>
      <xdr:spPr>
        <a:xfrm>
          <a:off x="3505835" y="371475"/>
          <a:ext cx="4220210" cy="247650"/>
        </a:xfrm>
        <a:prstGeom prst="rect">
          <a:avLst/>
        </a:prstGeom>
        <a:solidFill>
          <a:srgbClr val="FFFFFF"/>
        </a:solidFill>
        <a:ln w="9525">
          <a:noFill/>
          <a:miter lim="800000"/>
        </a:ln>
      </xdr:spPr>
      <xdr:txBody>
        <a:bodyPr vertOverflow="clip" wrap="square" lIns="27432" tIns="27432" rIns="27432"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3 </a:t>
          </a:r>
          <a:r>
            <a:rPr lang="zh-CN" altLang="en-US" sz="1400" b="0" i="0" strike="noStrike">
              <a:solidFill>
                <a:srgbClr val="000000"/>
              </a:solidFill>
              <a:latin typeface="黑体" panose="02010609060101010101" charset="-122"/>
              <a:ea typeface="黑体" panose="02010609060101010101" charset="-122"/>
            </a:rPr>
            <a:t>排放源活动数据收集表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7.xml><?xml version="1.0" encoding="utf-8"?>
<xdr:wsDr xmlns:xdr="http://schemas.openxmlformats.org/drawingml/2006/spreadsheetDrawing" xmlns:r="http://schemas.openxmlformats.org/officeDocument/2006/relationships" xmlns:a="http://schemas.openxmlformats.org/drawingml/2006/main">
  <xdr:twoCellAnchor>
    <xdr:from>
      <xdr:col>4</xdr:col>
      <xdr:colOff>152400</xdr:colOff>
      <xdr:row>0</xdr:row>
      <xdr:rowOff>10160</xdr:rowOff>
    </xdr:from>
    <xdr:to>
      <xdr:col>11</xdr:col>
      <xdr:colOff>285750</xdr:colOff>
      <xdr:row>2</xdr:row>
      <xdr:rowOff>38735</xdr:rowOff>
    </xdr:to>
    <xdr:sp>
      <xdr:nvSpPr>
        <xdr:cNvPr id="2" name="Text Box 6"/>
        <xdr:cNvSpPr txBox="true">
          <a:spLocks noChangeArrowheads="true"/>
        </xdr:cNvSpPr>
      </xdr:nvSpPr>
      <xdr:spPr>
        <a:xfrm>
          <a:off x="3448685" y="10160"/>
          <a:ext cx="6906260" cy="371475"/>
        </a:xfrm>
        <a:prstGeom prst="rect">
          <a:avLst/>
        </a:prstGeom>
        <a:solidFill>
          <a:srgbClr val="FFFFFF"/>
        </a:solidFill>
        <a:ln w="9525">
          <a:noFill/>
          <a:miter lim="800000"/>
        </a:ln>
      </xdr:spPr>
      <xdr:txBody>
        <a:bodyPr vertOverflow="clip" wrap="square" lIns="45720" tIns="41148" rIns="4572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4</xdr:col>
      <xdr:colOff>209550</xdr:colOff>
      <xdr:row>2</xdr:row>
      <xdr:rowOff>28575</xdr:rowOff>
    </xdr:from>
    <xdr:to>
      <xdr:col>7</xdr:col>
      <xdr:colOff>1143000</xdr:colOff>
      <xdr:row>3</xdr:row>
      <xdr:rowOff>104775</xdr:rowOff>
    </xdr:to>
    <xdr:sp>
      <xdr:nvSpPr>
        <xdr:cNvPr id="3" name="Text Box 2"/>
        <xdr:cNvSpPr txBox="true">
          <a:spLocks noChangeArrowheads="true"/>
        </xdr:cNvSpPr>
      </xdr:nvSpPr>
      <xdr:spPr>
        <a:xfrm>
          <a:off x="3505835" y="371475"/>
          <a:ext cx="4220210" cy="247650"/>
        </a:xfrm>
        <a:prstGeom prst="rect">
          <a:avLst/>
        </a:prstGeom>
        <a:solidFill>
          <a:srgbClr val="FFFFFF"/>
        </a:solidFill>
        <a:ln w="9525">
          <a:noFill/>
          <a:miter lim="800000"/>
        </a:ln>
      </xdr:spPr>
      <xdr:txBody>
        <a:bodyPr vertOverflow="clip" wrap="square" lIns="27432" tIns="27432" rIns="27432"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3 </a:t>
          </a:r>
          <a:r>
            <a:rPr lang="zh-CN" altLang="en-US" sz="1400" b="0" i="0" strike="noStrike">
              <a:solidFill>
                <a:srgbClr val="000000"/>
              </a:solidFill>
              <a:latin typeface="黑体" panose="02010609060101010101" charset="-122"/>
              <a:ea typeface="黑体" panose="02010609060101010101" charset="-122"/>
            </a:rPr>
            <a:t>排放源活动数据收集表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8.xml><?xml version="1.0" encoding="utf-8"?>
<xdr:wsDr xmlns:xdr="http://schemas.openxmlformats.org/drawingml/2006/spreadsheetDrawing" xmlns:r="http://schemas.openxmlformats.org/officeDocument/2006/relationships" xmlns:a="http://schemas.openxmlformats.org/drawingml/2006/main">
  <xdr:twoCellAnchor>
    <xdr:from>
      <xdr:col>2</xdr:col>
      <xdr:colOff>200025</xdr:colOff>
      <xdr:row>0</xdr:row>
      <xdr:rowOff>635</xdr:rowOff>
    </xdr:from>
    <xdr:to>
      <xdr:col>11</xdr:col>
      <xdr:colOff>276225</xdr:colOff>
      <xdr:row>2</xdr:row>
      <xdr:rowOff>29210</xdr:rowOff>
    </xdr:to>
    <xdr:sp>
      <xdr:nvSpPr>
        <xdr:cNvPr id="2" name="Text Box 6"/>
        <xdr:cNvSpPr txBox="true">
          <a:spLocks noChangeArrowheads="true"/>
        </xdr:cNvSpPr>
      </xdr:nvSpPr>
      <xdr:spPr>
        <a:xfrm>
          <a:off x="2019300" y="635"/>
          <a:ext cx="9573260" cy="371475"/>
        </a:xfrm>
        <a:prstGeom prst="rect">
          <a:avLst/>
        </a:prstGeom>
        <a:solidFill>
          <a:srgbClr val="FFFFFF"/>
        </a:solidFill>
        <a:ln w="9525">
          <a:noFill/>
          <a:miter lim="800000"/>
        </a:ln>
      </xdr:spPr>
      <xdr:txBody>
        <a:bodyPr vertOverflow="clip" wrap="square" lIns="45720" tIns="41148" rIns="45720"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1">
            <a:defRPr sz="1000"/>
          </a:pPr>
          <a:r>
            <a:rPr lang="zh-CN" altLang="en-US" sz="2000" b="0" i="0" strike="noStrike">
              <a:solidFill>
                <a:srgbClr val="000000"/>
              </a:solidFill>
              <a:latin typeface="黑体" panose="02010609060101010101" charset="-122"/>
              <a:ea typeface="黑体" panose="02010609060101010101" charset="-122"/>
            </a:rPr>
            <a:t>组织温室气体清单</a:t>
          </a:r>
          <a:endParaRPr lang="zh-CN" altLang="en-US" sz="2000" b="0" i="0" strike="noStrike">
            <a:solidFill>
              <a:srgbClr val="000000"/>
            </a:solidFill>
            <a:latin typeface="黑体" panose="02010609060101010101" charset="-122"/>
            <a:ea typeface="黑体" panose="02010609060101010101" charset="-122"/>
          </a:endParaRPr>
        </a:p>
        <a:p>
          <a:pPr algn="l" rtl="1">
            <a:defRPr sz="1000"/>
          </a:pPr>
          <a:endParaRPr lang="zh-CN" altLang="en-US" sz="2000" b="0" i="0" strike="noStrike">
            <a:solidFill>
              <a:srgbClr val="000000"/>
            </a:solidFill>
            <a:latin typeface="黑体" panose="02010609060101010101" charset="-122"/>
            <a:ea typeface="黑体" panose="02010609060101010101" charset="-122"/>
          </a:endParaRPr>
        </a:p>
      </xdr:txBody>
    </xdr:sp>
    <xdr:clientData/>
  </xdr:twoCellAnchor>
  <xdr:twoCellAnchor>
    <xdr:from>
      <xdr:col>1</xdr:col>
      <xdr:colOff>857250</xdr:colOff>
      <xdr:row>1</xdr:row>
      <xdr:rowOff>151765</xdr:rowOff>
    </xdr:from>
    <xdr:to>
      <xdr:col>6</xdr:col>
      <xdr:colOff>542925</xdr:colOff>
      <xdr:row>3</xdr:row>
      <xdr:rowOff>56515</xdr:rowOff>
    </xdr:to>
    <xdr:sp>
      <xdr:nvSpPr>
        <xdr:cNvPr id="3" name="Text Box 2"/>
        <xdr:cNvSpPr txBox="true">
          <a:spLocks noChangeArrowheads="true"/>
        </xdr:cNvSpPr>
      </xdr:nvSpPr>
      <xdr:spPr>
        <a:xfrm>
          <a:off x="1543050" y="323215"/>
          <a:ext cx="6887210" cy="247650"/>
        </a:xfrm>
        <a:prstGeom prst="rect">
          <a:avLst/>
        </a:prstGeom>
        <a:solidFill>
          <a:srgbClr val="FFFFFF"/>
        </a:solidFill>
        <a:ln w="9525">
          <a:noFill/>
          <a:miter lim="800000"/>
        </a:ln>
      </xdr:spPr>
      <xdr:txBody>
        <a:bodyPr vertOverflow="clip" wrap="square" lIns="27432" tIns="27432" rIns="27432" bIns="0" anchor="t" upright="true"/>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ctr" rtl="1">
            <a:defRPr sz="1000"/>
          </a:pPr>
          <a:r>
            <a:rPr lang="en-US" altLang="zh-CN" sz="1400" b="0" i="0" strike="noStrike">
              <a:solidFill>
                <a:srgbClr val="000000"/>
              </a:solidFill>
              <a:latin typeface="黑体" panose="02010609060101010101" charset="-122"/>
              <a:ea typeface="黑体" panose="02010609060101010101" charset="-122"/>
            </a:rPr>
            <a:t>—</a:t>
          </a:r>
          <a:r>
            <a:rPr lang="zh-CN" altLang="en-US" sz="1400" b="0" i="0" strike="noStrike">
              <a:solidFill>
                <a:srgbClr val="000000"/>
              </a:solidFill>
              <a:latin typeface="黑体" panose="02010609060101010101" charset="-122"/>
              <a:ea typeface="黑体" panose="02010609060101010101" charset="-122"/>
            </a:rPr>
            <a:t>表</a:t>
          </a:r>
          <a:r>
            <a:rPr lang="en-US" altLang="zh-CN" sz="1400" b="0" i="0" strike="noStrike">
              <a:solidFill>
                <a:srgbClr val="000000"/>
              </a:solidFill>
              <a:latin typeface="黑体" panose="02010609060101010101" charset="-122"/>
              <a:ea typeface="黑体" panose="02010609060101010101" charset="-122"/>
            </a:rPr>
            <a:t>3 </a:t>
          </a:r>
          <a:r>
            <a:rPr lang="zh-CN" altLang="en-US" sz="1400" b="0" i="0" strike="noStrike">
              <a:solidFill>
                <a:srgbClr val="000000"/>
              </a:solidFill>
              <a:latin typeface="黑体" panose="02010609060101010101" charset="-122"/>
              <a:ea typeface="黑体" panose="02010609060101010101" charset="-122"/>
            </a:rPr>
            <a:t>排放源活动数据收集表</a:t>
          </a:r>
          <a:endParaRPr lang="zh-CN" altLang="en-US" sz="1400" b="0" i="0" strike="noStrike">
            <a:solidFill>
              <a:srgbClr val="000000"/>
            </a:solidFill>
            <a:latin typeface="黑体" panose="02010609060101010101" charset="-122"/>
            <a:ea typeface="黑体" panose="02010609060101010101" charset="-122"/>
          </a:endParaRPr>
        </a:p>
        <a:p>
          <a:pPr algn="ctr" rtl="1">
            <a:defRPr sz="1000"/>
          </a:pPr>
          <a:endParaRPr lang="zh-CN" altLang="en-US" sz="1400" b="0" i="0" strike="noStrike">
            <a:solidFill>
              <a:srgbClr val="000000"/>
            </a:solidFill>
            <a:latin typeface="黑体" panose="02010609060101010101" charset="-122"/>
            <a:ea typeface="黑体" panose="02010609060101010101" charset="-122"/>
          </a:endParaRPr>
        </a:p>
      </xdr:txBody>
    </xdr:sp>
    <xdr:clientData/>
  </xdr:twoCellAnchor>
</xdr:wsDr>
</file>

<file path=xl/drawings/drawing9.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125730</xdr:colOff>
      <xdr:row>1</xdr:row>
      <xdr:rowOff>11430</xdr:rowOff>
    </xdr:from>
    <xdr:to>
      <xdr:col>12</xdr:col>
      <xdr:colOff>368935</xdr:colOff>
      <xdr:row>17</xdr:row>
      <xdr:rowOff>300990</xdr:rowOff>
    </xdr:to>
    <xdr:pic>
      <xdr:nvPicPr>
        <xdr:cNvPr id="3" name="图片 2"/>
        <xdr:cNvPicPr>
          <a:picLocks noChangeAspect="true"/>
        </xdr:cNvPicPr>
      </xdr:nvPicPr>
      <xdr:blipFill>
        <a:blip r:embed="rId1"/>
        <a:stretch>
          <a:fillRect/>
        </a:stretch>
      </xdr:blipFill>
      <xdr:spPr>
        <a:xfrm>
          <a:off x="6842125" y="182880"/>
          <a:ext cx="5043805" cy="5197475"/>
        </a:xfrm>
        <a:prstGeom prst="rect">
          <a:avLst/>
        </a:prstGeom>
        <a:noFill/>
        <a:ln w="9525">
          <a:solidFill>
            <a:schemeClr val="accent1"/>
          </a:solidFill>
        </a:ln>
      </xdr:spPr>
    </xdr:pic>
    <xdr:clientData/>
  </xdr:twoCellAnchor>
  <xdr:twoCellAnchor editAs="oneCell">
    <xdr:from>
      <xdr:col>12</xdr:col>
      <xdr:colOff>455295</xdr:colOff>
      <xdr:row>1</xdr:row>
      <xdr:rowOff>12065</xdr:rowOff>
    </xdr:from>
    <xdr:to>
      <xdr:col>20</xdr:col>
      <xdr:colOff>131445</xdr:colOff>
      <xdr:row>21</xdr:row>
      <xdr:rowOff>84455</xdr:rowOff>
    </xdr:to>
    <xdr:pic>
      <xdr:nvPicPr>
        <xdr:cNvPr id="4" name="图片 3"/>
        <xdr:cNvPicPr>
          <a:picLocks noChangeAspect="true"/>
        </xdr:cNvPicPr>
      </xdr:nvPicPr>
      <xdr:blipFill>
        <a:blip r:embed="rId2"/>
        <a:stretch>
          <a:fillRect/>
        </a:stretch>
      </xdr:blipFill>
      <xdr:spPr>
        <a:xfrm>
          <a:off x="11972290" y="183515"/>
          <a:ext cx="5162550" cy="6062345"/>
        </a:xfrm>
        <a:prstGeom prst="rect">
          <a:avLst/>
        </a:prstGeom>
        <a:noFill/>
        <a:ln w="9525">
          <a:solidFill>
            <a:schemeClr val="accent1"/>
          </a:solidFill>
        </a:ln>
      </xdr:spPr>
    </xdr:pic>
    <xdr:clientData/>
  </xdr:twoCellAnchor>
  <xdr:twoCellAnchor editAs="oneCell">
    <xdr:from>
      <xdr:col>12</xdr:col>
      <xdr:colOff>482600</xdr:colOff>
      <xdr:row>21</xdr:row>
      <xdr:rowOff>92075</xdr:rowOff>
    </xdr:from>
    <xdr:to>
      <xdr:col>20</xdr:col>
      <xdr:colOff>158750</xdr:colOff>
      <xdr:row>29</xdr:row>
      <xdr:rowOff>137795</xdr:rowOff>
    </xdr:to>
    <xdr:pic>
      <xdr:nvPicPr>
        <xdr:cNvPr id="5" name="图片 4"/>
        <xdr:cNvPicPr>
          <a:picLocks noChangeAspect="true"/>
        </xdr:cNvPicPr>
      </xdr:nvPicPr>
      <xdr:blipFill>
        <a:blip r:embed="rId3"/>
        <a:stretch>
          <a:fillRect/>
        </a:stretch>
      </xdr:blipFill>
      <xdr:spPr>
        <a:xfrm>
          <a:off x="11999595" y="6253480"/>
          <a:ext cx="5162550" cy="1417320"/>
        </a:xfrm>
        <a:prstGeom prst="rect">
          <a:avLst/>
        </a:prstGeom>
        <a:noFill/>
        <a:ln w="9525">
          <a:solidFill>
            <a:schemeClr val="accent1"/>
          </a:solid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8"/>
  <sheetViews>
    <sheetView tabSelected="1" zoomScale="85" zoomScaleNormal="85" workbookViewId="0">
      <selection activeCell="B1" sqref="B1"/>
    </sheetView>
  </sheetViews>
  <sheetFormatPr defaultColWidth="9" defaultRowHeight="15.75"/>
  <cols>
    <col min="1" max="1" width="4.375" style="109" customWidth="true"/>
    <col min="2" max="256" width="9" style="109"/>
    <col min="257" max="257" width="4.375" style="109" customWidth="true"/>
    <col min="258" max="512" width="9" style="109"/>
    <col min="513" max="513" width="4.375" style="109" customWidth="true"/>
    <col min="514" max="768" width="9" style="109"/>
    <col min="769" max="769" width="4.375" style="109" customWidth="true"/>
    <col min="770" max="1024" width="9" style="109"/>
    <col min="1025" max="1025" width="4.375" style="109" customWidth="true"/>
    <col min="1026" max="1280" width="9" style="109"/>
    <col min="1281" max="1281" width="4.375" style="109" customWidth="true"/>
    <col min="1282" max="1536" width="9" style="109"/>
    <col min="1537" max="1537" width="4.375" style="109" customWidth="true"/>
    <col min="1538" max="1792" width="9" style="109"/>
    <col min="1793" max="1793" width="4.375" style="109" customWidth="true"/>
    <col min="1794" max="2048" width="9" style="109"/>
    <col min="2049" max="2049" width="4.375" style="109" customWidth="true"/>
    <col min="2050" max="2304" width="9" style="109"/>
    <col min="2305" max="2305" width="4.375" style="109" customWidth="true"/>
    <col min="2306" max="2560" width="9" style="109"/>
    <col min="2561" max="2561" width="4.375" style="109" customWidth="true"/>
    <col min="2562" max="2816" width="9" style="109"/>
    <col min="2817" max="2817" width="4.375" style="109" customWidth="true"/>
    <col min="2818" max="3072" width="9" style="109"/>
    <col min="3073" max="3073" width="4.375" style="109" customWidth="true"/>
    <col min="3074" max="3328" width="9" style="109"/>
    <col min="3329" max="3329" width="4.375" style="109" customWidth="true"/>
    <col min="3330" max="3584" width="9" style="109"/>
    <col min="3585" max="3585" width="4.375" style="109" customWidth="true"/>
    <col min="3586" max="3840" width="9" style="109"/>
    <col min="3841" max="3841" width="4.375" style="109" customWidth="true"/>
    <col min="3842" max="4096" width="9" style="109"/>
    <col min="4097" max="4097" width="4.375" style="109" customWidth="true"/>
    <col min="4098" max="4352" width="9" style="109"/>
    <col min="4353" max="4353" width="4.375" style="109" customWidth="true"/>
    <col min="4354" max="4608" width="9" style="109"/>
    <col min="4609" max="4609" width="4.375" style="109" customWidth="true"/>
    <col min="4610" max="4864" width="9" style="109"/>
    <col min="4865" max="4865" width="4.375" style="109" customWidth="true"/>
    <col min="4866" max="5120" width="9" style="109"/>
    <col min="5121" max="5121" width="4.375" style="109" customWidth="true"/>
    <col min="5122" max="5376" width="9" style="109"/>
    <col min="5377" max="5377" width="4.375" style="109" customWidth="true"/>
    <col min="5378" max="5632" width="9" style="109"/>
    <col min="5633" max="5633" width="4.375" style="109" customWidth="true"/>
    <col min="5634" max="5888" width="9" style="109"/>
    <col min="5889" max="5889" width="4.375" style="109" customWidth="true"/>
    <col min="5890" max="6144" width="9" style="109"/>
    <col min="6145" max="6145" width="4.375" style="109" customWidth="true"/>
    <col min="6146" max="6400" width="9" style="109"/>
    <col min="6401" max="6401" width="4.375" style="109" customWidth="true"/>
    <col min="6402" max="6656" width="9" style="109"/>
    <col min="6657" max="6657" width="4.375" style="109" customWidth="true"/>
    <col min="6658" max="6912" width="9" style="109"/>
    <col min="6913" max="6913" width="4.375" style="109" customWidth="true"/>
    <col min="6914" max="7168" width="9" style="109"/>
    <col min="7169" max="7169" width="4.375" style="109" customWidth="true"/>
    <col min="7170" max="7424" width="9" style="109"/>
    <col min="7425" max="7425" width="4.375" style="109" customWidth="true"/>
    <col min="7426" max="7680" width="9" style="109"/>
    <col min="7681" max="7681" width="4.375" style="109" customWidth="true"/>
    <col min="7682" max="7936" width="9" style="109"/>
    <col min="7937" max="7937" width="4.375" style="109" customWidth="true"/>
    <col min="7938" max="8192" width="9" style="109"/>
    <col min="8193" max="8193" width="4.375" style="109" customWidth="true"/>
    <col min="8194" max="8448" width="9" style="109"/>
    <col min="8449" max="8449" width="4.375" style="109" customWidth="true"/>
    <col min="8450" max="8704" width="9" style="109"/>
    <col min="8705" max="8705" width="4.375" style="109" customWidth="true"/>
    <col min="8706" max="8960" width="9" style="109"/>
    <col min="8961" max="8961" width="4.375" style="109" customWidth="true"/>
    <col min="8962" max="9216" width="9" style="109"/>
    <col min="9217" max="9217" width="4.375" style="109" customWidth="true"/>
    <col min="9218" max="9472" width="9" style="109"/>
    <col min="9473" max="9473" width="4.375" style="109" customWidth="true"/>
    <col min="9474" max="9728" width="9" style="109"/>
    <col min="9729" max="9729" width="4.375" style="109" customWidth="true"/>
    <col min="9730" max="9984" width="9" style="109"/>
    <col min="9985" max="9985" width="4.375" style="109" customWidth="true"/>
    <col min="9986" max="10240" width="9" style="109"/>
    <col min="10241" max="10241" width="4.375" style="109" customWidth="true"/>
    <col min="10242" max="10496" width="9" style="109"/>
    <col min="10497" max="10497" width="4.375" style="109" customWidth="true"/>
    <col min="10498" max="10752" width="9" style="109"/>
    <col min="10753" max="10753" width="4.375" style="109" customWidth="true"/>
    <col min="10754" max="11008" width="9" style="109"/>
    <col min="11009" max="11009" width="4.375" style="109" customWidth="true"/>
    <col min="11010" max="11264" width="9" style="109"/>
    <col min="11265" max="11265" width="4.375" style="109" customWidth="true"/>
    <col min="11266" max="11520" width="9" style="109"/>
    <col min="11521" max="11521" width="4.375" style="109" customWidth="true"/>
    <col min="11522" max="11776" width="9" style="109"/>
    <col min="11777" max="11777" width="4.375" style="109" customWidth="true"/>
    <col min="11778" max="12032" width="9" style="109"/>
    <col min="12033" max="12033" width="4.375" style="109" customWidth="true"/>
    <col min="12034" max="12288" width="9" style="109"/>
    <col min="12289" max="12289" width="4.375" style="109" customWidth="true"/>
    <col min="12290" max="12544" width="9" style="109"/>
    <col min="12545" max="12545" width="4.375" style="109" customWidth="true"/>
    <col min="12546" max="12800" width="9" style="109"/>
    <col min="12801" max="12801" width="4.375" style="109" customWidth="true"/>
    <col min="12802" max="13056" width="9" style="109"/>
    <col min="13057" max="13057" width="4.375" style="109" customWidth="true"/>
    <col min="13058" max="13312" width="9" style="109"/>
    <col min="13313" max="13313" width="4.375" style="109" customWidth="true"/>
    <col min="13314" max="13568" width="9" style="109"/>
    <col min="13569" max="13569" width="4.375" style="109" customWidth="true"/>
    <col min="13570" max="13824" width="9" style="109"/>
    <col min="13825" max="13825" width="4.375" style="109" customWidth="true"/>
    <col min="13826" max="14080" width="9" style="109"/>
    <col min="14081" max="14081" width="4.375" style="109" customWidth="true"/>
    <col min="14082" max="14336" width="9" style="109"/>
    <col min="14337" max="14337" width="4.375" style="109" customWidth="true"/>
    <col min="14338" max="14592" width="9" style="109"/>
    <col min="14593" max="14593" width="4.375" style="109" customWidth="true"/>
    <col min="14594" max="14848" width="9" style="109"/>
    <col min="14849" max="14849" width="4.375" style="109" customWidth="true"/>
    <col min="14850" max="15104" width="9" style="109"/>
    <col min="15105" max="15105" width="4.375" style="109" customWidth="true"/>
    <col min="15106" max="15360" width="9" style="109"/>
    <col min="15361" max="15361" width="4.375" style="109" customWidth="true"/>
    <col min="15362" max="15616" width="9" style="109"/>
    <col min="15617" max="15617" width="4.375" style="109" customWidth="true"/>
    <col min="15618" max="15872" width="9" style="109"/>
    <col min="15873" max="15873" width="4.375" style="109" customWidth="true"/>
    <col min="15874" max="16128" width="9" style="109"/>
    <col min="16129" max="16129" width="4.375" style="109" customWidth="true"/>
    <col min="16130" max="16384" width="9" style="109"/>
  </cols>
  <sheetData>
    <row r="1" ht="18" spans="2:2">
      <c r="B1" s="110" t="s">
        <v>0</v>
      </c>
    </row>
    <row r="2" ht="19.5" spans="1:14">
      <c r="A2" s="111"/>
      <c r="B2" s="112"/>
      <c r="C2" s="113"/>
      <c r="D2" s="113"/>
      <c r="E2" s="113"/>
      <c r="F2" s="113"/>
      <c r="G2" s="113"/>
      <c r="H2" s="113"/>
      <c r="I2" s="113"/>
      <c r="J2" s="113"/>
      <c r="K2" s="113"/>
      <c r="L2" s="113"/>
      <c r="M2" s="113"/>
      <c r="N2" s="129"/>
    </row>
    <row r="3" ht="20.25" spans="1:14">
      <c r="A3" s="114"/>
      <c r="B3" s="115"/>
      <c r="N3" s="130"/>
    </row>
    <row r="4" spans="1:14">
      <c r="A4" s="116"/>
      <c r="B4" s="115"/>
      <c r="N4" s="130"/>
    </row>
    <row r="5" ht="20.25" spans="1:14">
      <c r="A5" s="117"/>
      <c r="B5" s="115"/>
      <c r="N5" s="130"/>
    </row>
    <row r="6" ht="20.25" spans="1:14">
      <c r="A6" s="118"/>
      <c r="B6" s="115"/>
      <c r="N6" s="130"/>
    </row>
    <row r="7" ht="20.25" spans="1:14">
      <c r="A7" s="118"/>
      <c r="B7" s="115"/>
      <c r="N7" s="130"/>
    </row>
    <row r="8" ht="19.5" spans="1:14">
      <c r="A8" s="111"/>
      <c r="B8" s="115"/>
      <c r="N8" s="130"/>
    </row>
    <row r="9" ht="20.25" spans="1:14">
      <c r="A9" s="114"/>
      <c r="B9" s="115"/>
      <c r="N9" s="130"/>
    </row>
    <row r="10" spans="2:14">
      <c r="B10" s="115"/>
      <c r="N10" s="130"/>
    </row>
    <row r="11" ht="20.25" spans="1:14">
      <c r="A11" s="119"/>
      <c r="B11" s="115"/>
      <c r="N11" s="130"/>
    </row>
    <row r="12" ht="20.25" spans="1:14">
      <c r="A12" s="119"/>
      <c r="B12" s="115"/>
      <c r="N12" s="130"/>
    </row>
    <row r="13" ht="20.25" spans="1:14">
      <c r="A13" s="119"/>
      <c r="B13" s="115"/>
      <c r="N13" s="130"/>
    </row>
    <row r="14" ht="20.25" spans="1:14">
      <c r="A14" s="120"/>
      <c r="B14" s="115"/>
      <c r="N14" s="130"/>
    </row>
    <row r="15" spans="2:14">
      <c r="B15" s="115"/>
      <c r="N15" s="130"/>
    </row>
    <row r="16" ht="20.25" spans="1:14">
      <c r="A16" s="119"/>
      <c r="B16" s="115"/>
      <c r="N16" s="130"/>
    </row>
    <row r="17" spans="2:14">
      <c r="B17" s="115"/>
      <c r="N17" s="130"/>
    </row>
    <row r="18" spans="2:14">
      <c r="B18" s="115"/>
      <c r="N18" s="130"/>
    </row>
    <row r="19" spans="2:14">
      <c r="B19" s="115"/>
      <c r="N19" s="130"/>
    </row>
    <row r="20" spans="2:14">
      <c r="B20" s="115"/>
      <c r="N20" s="130"/>
    </row>
    <row r="21" ht="19.5" spans="2:16">
      <c r="B21" s="121" t="s">
        <v>1</v>
      </c>
      <c r="C21" s="122"/>
      <c r="D21" s="122"/>
      <c r="E21" s="122"/>
      <c r="F21" s="122"/>
      <c r="G21" s="122"/>
      <c r="H21" s="122"/>
      <c r="I21" s="122"/>
      <c r="J21" s="122"/>
      <c r="K21" s="122"/>
      <c r="L21" s="122"/>
      <c r="M21" s="122"/>
      <c r="N21" s="131"/>
      <c r="O21" s="128"/>
      <c r="P21" s="128"/>
    </row>
    <row r="22" ht="19.5" spans="2:16">
      <c r="B22" s="123"/>
      <c r="C22" s="122"/>
      <c r="D22" s="122"/>
      <c r="E22" s="122"/>
      <c r="F22" s="122"/>
      <c r="G22" s="122"/>
      <c r="H22" s="122"/>
      <c r="I22" s="122"/>
      <c r="J22" s="122"/>
      <c r="K22" s="122"/>
      <c r="L22" s="122"/>
      <c r="M22" s="122"/>
      <c r="N22" s="131"/>
      <c r="O22" s="128"/>
      <c r="P22" s="128"/>
    </row>
    <row r="23" ht="19.5" spans="2:16">
      <c r="B23" s="123"/>
      <c r="C23" s="122"/>
      <c r="D23" s="122"/>
      <c r="E23" s="122"/>
      <c r="F23" s="122"/>
      <c r="G23" s="122"/>
      <c r="H23" s="122"/>
      <c r="I23" s="122"/>
      <c r="J23" s="122"/>
      <c r="K23" s="122"/>
      <c r="L23" s="122"/>
      <c r="M23" s="122"/>
      <c r="N23" s="131"/>
      <c r="O23" s="128"/>
      <c r="P23" s="128"/>
    </row>
    <row r="24" ht="19.5" spans="2:16">
      <c r="B24" s="123"/>
      <c r="C24" s="122"/>
      <c r="D24" s="122"/>
      <c r="E24" s="122"/>
      <c r="F24" s="122"/>
      <c r="G24" s="122"/>
      <c r="H24" s="122"/>
      <c r="I24" s="122"/>
      <c r="J24" s="122"/>
      <c r="K24" s="122"/>
      <c r="L24" s="122"/>
      <c r="M24" s="122"/>
      <c r="N24" s="131"/>
      <c r="O24" s="128"/>
      <c r="P24" s="128"/>
    </row>
    <row r="25" ht="29.1" customHeight="true" spans="2:16">
      <c r="B25" s="123"/>
      <c r="C25" s="122"/>
      <c r="D25" s="122"/>
      <c r="E25" s="122"/>
      <c r="F25" s="122"/>
      <c r="G25" s="122"/>
      <c r="H25" s="122"/>
      <c r="I25" s="122"/>
      <c r="J25" s="122"/>
      <c r="K25" s="122"/>
      <c r="L25" s="122"/>
      <c r="M25" s="122"/>
      <c r="N25" s="131"/>
      <c r="O25" s="128"/>
      <c r="P25" s="128"/>
    </row>
    <row r="26" ht="18.75" customHeight="true" spans="2:16">
      <c r="B26" s="124"/>
      <c r="C26" s="125"/>
      <c r="D26" s="125"/>
      <c r="E26" s="125"/>
      <c r="F26" s="125"/>
      <c r="G26" s="125"/>
      <c r="H26" s="125"/>
      <c r="I26" s="125"/>
      <c r="J26" s="125"/>
      <c r="K26" s="125"/>
      <c r="L26" s="125"/>
      <c r="M26" s="125"/>
      <c r="N26" s="132"/>
      <c r="O26" s="128"/>
      <c r="P26" s="128"/>
    </row>
    <row r="27" ht="19.5" spans="2:16">
      <c r="B27" s="126"/>
      <c r="C27" s="127"/>
      <c r="D27" s="127"/>
      <c r="E27" s="127"/>
      <c r="F27" s="127"/>
      <c r="G27" s="127"/>
      <c r="H27" s="127"/>
      <c r="I27" s="127"/>
      <c r="J27" s="127"/>
      <c r="K27" s="127"/>
      <c r="L27" s="127"/>
      <c r="M27" s="127"/>
      <c r="N27" s="133"/>
      <c r="O27" s="128"/>
      <c r="P27" s="128"/>
    </row>
    <row r="28" ht="19.5" spans="2:16">
      <c r="B28" s="128"/>
      <c r="C28" s="128"/>
      <c r="D28" s="128"/>
      <c r="E28" s="128"/>
      <c r="F28" s="128"/>
      <c r="G28" s="128"/>
      <c r="H28" s="128"/>
      <c r="I28" s="128"/>
      <c r="J28" s="128"/>
      <c r="K28" s="128"/>
      <c r="L28" s="128"/>
      <c r="M28" s="128"/>
      <c r="N28" s="128"/>
      <c r="O28" s="128"/>
      <c r="P28" s="128"/>
    </row>
  </sheetData>
  <mergeCells count="1">
    <mergeCell ref="B21:N25"/>
  </mergeCells>
  <pageMargins left="0.7" right="0.7" top="0.75" bottom="0.75" header="0.3" footer="0.3"/>
  <pageSetup paperSize="9" orientation="landscape"/>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zoomScale="115" zoomScaleNormal="115" topLeftCell="A2" workbookViewId="0">
      <selection activeCell="A19" sqref="A19:C24"/>
    </sheetView>
  </sheetViews>
  <sheetFormatPr defaultColWidth="9" defaultRowHeight="18.75"/>
  <cols>
    <col min="1" max="1" width="9" style="1"/>
    <col min="2" max="2" width="24.5083333333333" style="1" customWidth="true"/>
    <col min="3" max="3" width="31.625" style="1" customWidth="true"/>
    <col min="4" max="5" width="9" style="1"/>
    <col min="6" max="6" width="9.625" style="1" customWidth="true"/>
    <col min="7" max="261" width="9" style="1"/>
    <col min="262" max="262" width="13.5083333333333" style="1" customWidth="true"/>
    <col min="263" max="517" width="9" style="1"/>
    <col min="518" max="518" width="13.5083333333333" style="1" customWidth="true"/>
    <col min="519" max="773" width="9" style="1"/>
    <col min="774" max="774" width="13.5083333333333" style="1" customWidth="true"/>
    <col min="775" max="1029" width="9" style="1"/>
    <col min="1030" max="1030" width="13.5083333333333" style="1" customWidth="true"/>
    <col min="1031" max="1285" width="9" style="1"/>
    <col min="1286" max="1286" width="13.5083333333333" style="1" customWidth="true"/>
    <col min="1287" max="1541" width="9" style="1"/>
    <col min="1542" max="1542" width="13.5083333333333" style="1" customWidth="true"/>
    <col min="1543" max="1797" width="9" style="1"/>
    <col min="1798" max="1798" width="13.5083333333333" style="1" customWidth="true"/>
    <col min="1799" max="2053" width="9" style="1"/>
    <col min="2054" max="2054" width="13.5083333333333" style="1" customWidth="true"/>
    <col min="2055" max="2309" width="9" style="1"/>
    <col min="2310" max="2310" width="13.5083333333333" style="1" customWidth="true"/>
    <col min="2311" max="2565" width="9" style="1"/>
    <col min="2566" max="2566" width="13.5083333333333" style="1" customWidth="true"/>
    <col min="2567" max="2821" width="9" style="1"/>
    <col min="2822" max="2822" width="13.5083333333333" style="1" customWidth="true"/>
    <col min="2823" max="3077" width="9" style="1"/>
    <col min="3078" max="3078" width="13.5083333333333" style="1" customWidth="true"/>
    <col min="3079" max="3333" width="9" style="1"/>
    <col min="3334" max="3334" width="13.5083333333333" style="1" customWidth="true"/>
    <col min="3335" max="3589" width="9" style="1"/>
    <col min="3590" max="3590" width="13.5083333333333" style="1" customWidth="true"/>
    <col min="3591" max="3845" width="9" style="1"/>
    <col min="3846" max="3846" width="13.5083333333333" style="1" customWidth="true"/>
    <col min="3847" max="4101" width="9" style="1"/>
    <col min="4102" max="4102" width="13.5083333333333" style="1" customWidth="true"/>
    <col min="4103" max="4357" width="9" style="1"/>
    <col min="4358" max="4358" width="13.5083333333333" style="1" customWidth="true"/>
    <col min="4359" max="4613" width="9" style="1"/>
    <col min="4614" max="4614" width="13.5083333333333" style="1" customWidth="true"/>
    <col min="4615" max="4869" width="9" style="1"/>
    <col min="4870" max="4870" width="13.5083333333333" style="1" customWidth="true"/>
    <col min="4871" max="5125" width="9" style="1"/>
    <col min="5126" max="5126" width="13.5083333333333" style="1" customWidth="true"/>
    <col min="5127" max="5381" width="9" style="1"/>
    <col min="5382" max="5382" width="13.5083333333333" style="1" customWidth="true"/>
    <col min="5383" max="5637" width="9" style="1"/>
    <col min="5638" max="5638" width="13.5083333333333" style="1" customWidth="true"/>
    <col min="5639" max="5893" width="9" style="1"/>
    <col min="5894" max="5894" width="13.5083333333333" style="1" customWidth="true"/>
    <col min="5895" max="6149" width="9" style="1"/>
    <col min="6150" max="6150" width="13.5083333333333" style="1" customWidth="true"/>
    <col min="6151" max="6405" width="9" style="1"/>
    <col min="6406" max="6406" width="13.5083333333333" style="1" customWidth="true"/>
    <col min="6407" max="6661" width="9" style="1"/>
    <col min="6662" max="6662" width="13.5083333333333" style="1" customWidth="true"/>
    <col min="6663" max="6917" width="9" style="1"/>
    <col min="6918" max="6918" width="13.5083333333333" style="1" customWidth="true"/>
    <col min="6919" max="7173" width="9" style="1"/>
    <col min="7174" max="7174" width="13.5083333333333" style="1" customWidth="true"/>
    <col min="7175" max="7429" width="9" style="1"/>
    <col min="7430" max="7430" width="13.5083333333333" style="1" customWidth="true"/>
    <col min="7431" max="7685" width="9" style="1"/>
    <col min="7686" max="7686" width="13.5083333333333" style="1" customWidth="true"/>
    <col min="7687" max="7941" width="9" style="1"/>
    <col min="7942" max="7942" width="13.5083333333333" style="1" customWidth="true"/>
    <col min="7943" max="8197" width="9" style="1"/>
    <col min="8198" max="8198" width="13.5083333333333" style="1" customWidth="true"/>
    <col min="8199" max="8453" width="9" style="1"/>
    <col min="8454" max="8454" width="13.5083333333333" style="1" customWidth="true"/>
    <col min="8455" max="8709" width="9" style="1"/>
    <col min="8710" max="8710" width="13.5083333333333" style="1" customWidth="true"/>
    <col min="8711" max="8965" width="9" style="1"/>
    <col min="8966" max="8966" width="13.5083333333333" style="1" customWidth="true"/>
    <col min="8967" max="9221" width="9" style="1"/>
    <col min="9222" max="9222" width="13.5083333333333" style="1" customWidth="true"/>
    <col min="9223" max="9477" width="9" style="1"/>
    <col min="9478" max="9478" width="13.5083333333333" style="1" customWidth="true"/>
    <col min="9479" max="9733" width="9" style="1"/>
    <col min="9734" max="9734" width="13.5083333333333" style="1" customWidth="true"/>
    <col min="9735" max="9989" width="9" style="1"/>
    <col min="9990" max="9990" width="13.5083333333333" style="1" customWidth="true"/>
    <col min="9991" max="10245" width="9" style="1"/>
    <col min="10246" max="10246" width="13.5083333333333" style="1" customWidth="true"/>
    <col min="10247" max="10501" width="9" style="1"/>
    <col min="10502" max="10502" width="13.5083333333333" style="1" customWidth="true"/>
    <col min="10503" max="10757" width="9" style="1"/>
    <col min="10758" max="10758" width="13.5083333333333" style="1" customWidth="true"/>
    <col min="10759" max="11013" width="9" style="1"/>
    <col min="11014" max="11014" width="13.5083333333333" style="1" customWidth="true"/>
    <col min="11015" max="11269" width="9" style="1"/>
    <col min="11270" max="11270" width="13.5083333333333" style="1" customWidth="true"/>
    <col min="11271" max="11525" width="9" style="1"/>
    <col min="11526" max="11526" width="13.5083333333333" style="1" customWidth="true"/>
    <col min="11527" max="11781" width="9" style="1"/>
    <col min="11782" max="11782" width="13.5083333333333" style="1" customWidth="true"/>
    <col min="11783" max="12037" width="9" style="1"/>
    <col min="12038" max="12038" width="13.5083333333333" style="1" customWidth="true"/>
    <col min="12039" max="12293" width="9" style="1"/>
    <col min="12294" max="12294" width="13.5083333333333" style="1" customWidth="true"/>
    <col min="12295" max="12549" width="9" style="1"/>
    <col min="12550" max="12550" width="13.5083333333333" style="1" customWidth="true"/>
    <col min="12551" max="12805" width="9" style="1"/>
    <col min="12806" max="12806" width="13.5083333333333" style="1" customWidth="true"/>
    <col min="12807" max="13061" width="9" style="1"/>
    <col min="13062" max="13062" width="13.5083333333333" style="1" customWidth="true"/>
    <col min="13063" max="13317" width="9" style="1"/>
    <col min="13318" max="13318" width="13.5083333333333" style="1" customWidth="true"/>
    <col min="13319" max="13573" width="9" style="1"/>
    <col min="13574" max="13574" width="13.5083333333333" style="1" customWidth="true"/>
    <col min="13575" max="13829" width="9" style="1"/>
    <col min="13830" max="13830" width="13.5083333333333" style="1" customWidth="true"/>
    <col min="13831" max="14085" width="9" style="1"/>
    <col min="14086" max="14086" width="13.5083333333333" style="1" customWidth="true"/>
    <col min="14087" max="14341" width="9" style="1"/>
    <col min="14342" max="14342" width="13.5083333333333" style="1" customWidth="true"/>
    <col min="14343" max="14597" width="9" style="1"/>
    <col min="14598" max="14598" width="13.5083333333333" style="1" customWidth="true"/>
    <col min="14599" max="14853" width="9" style="1"/>
    <col min="14854" max="14854" width="13.5083333333333" style="1" customWidth="true"/>
    <col min="14855" max="15109" width="9" style="1"/>
    <col min="15110" max="15110" width="13.5083333333333" style="1" customWidth="true"/>
    <col min="15111" max="15365" width="9" style="1"/>
    <col min="15366" max="15366" width="13.5083333333333" style="1" customWidth="true"/>
    <col min="15367" max="15621" width="9" style="1"/>
    <col min="15622" max="15622" width="13.5083333333333" style="1" customWidth="true"/>
    <col min="15623" max="15877" width="9" style="1"/>
    <col min="15878" max="15878" width="13.5083333333333" style="1" customWidth="true"/>
    <col min="15879" max="16133" width="9" style="1"/>
    <col min="16134" max="16134" width="13.5083333333333" style="1" customWidth="true"/>
    <col min="16135" max="16384" width="9" style="1"/>
  </cols>
  <sheetData>
    <row r="1" ht="43" customHeight="true" spans="1:10">
      <c r="A1" s="2" t="s">
        <v>164</v>
      </c>
      <c r="B1" s="2"/>
      <c r="C1" s="2"/>
      <c r="D1" s="3"/>
      <c r="E1" s="3"/>
      <c r="F1" s="3"/>
      <c r="G1" s="3"/>
      <c r="H1" s="3"/>
      <c r="I1" s="3"/>
      <c r="J1" s="4"/>
    </row>
    <row r="2" spans="1:10">
      <c r="A2" s="4"/>
      <c r="B2" s="4"/>
      <c r="C2" s="4"/>
      <c r="D2" s="4"/>
      <c r="E2" s="4"/>
      <c r="F2" s="4"/>
      <c r="G2" s="4"/>
      <c r="H2" s="4"/>
      <c r="I2" s="4"/>
      <c r="J2" s="4"/>
    </row>
    <row r="3" ht="21" spans="1:10">
      <c r="A3" s="5" t="s">
        <v>165</v>
      </c>
      <c r="B3" s="5" t="s">
        <v>166</v>
      </c>
      <c r="C3" s="5"/>
      <c r="D3" s="6"/>
      <c r="E3" s="6"/>
      <c r="F3" s="6"/>
      <c r="G3" s="6"/>
      <c r="H3" s="6"/>
      <c r="I3" s="6"/>
      <c r="J3" s="4"/>
    </row>
    <row r="4" ht="21" spans="1:10">
      <c r="A4" s="5"/>
      <c r="B4" s="7" t="s">
        <v>167</v>
      </c>
      <c r="C4" s="7" t="s">
        <v>168</v>
      </c>
      <c r="D4" s="8"/>
      <c r="E4" s="8"/>
      <c r="F4" s="8"/>
      <c r="G4" s="8"/>
      <c r="H4" s="8"/>
      <c r="I4" s="8"/>
      <c r="J4" s="4"/>
    </row>
    <row r="5" spans="1:10">
      <c r="A5" s="9">
        <v>1</v>
      </c>
      <c r="B5" s="10">
        <v>7.95416666666667</v>
      </c>
      <c r="C5" s="10">
        <v>7.30333333333333</v>
      </c>
      <c r="D5" s="11"/>
      <c r="E5" s="11"/>
      <c r="F5" s="15"/>
      <c r="G5" s="15"/>
      <c r="H5" s="16"/>
      <c r="I5" s="16"/>
      <c r="J5" s="4"/>
    </row>
    <row r="6" spans="1:10">
      <c r="A6" s="9">
        <v>2</v>
      </c>
      <c r="B6" s="10">
        <v>8.44</v>
      </c>
      <c r="C6" s="10">
        <v>7.76</v>
      </c>
      <c r="D6" s="11"/>
      <c r="E6" s="11"/>
      <c r="F6" s="15"/>
      <c r="G6" s="15"/>
      <c r="H6" s="16"/>
      <c r="I6" s="16"/>
      <c r="J6" s="4"/>
    </row>
    <row r="7" spans="1:10">
      <c r="A7" s="9">
        <v>3</v>
      </c>
      <c r="B7" s="10">
        <v>8.4</v>
      </c>
      <c r="C7" s="10">
        <v>7.68</v>
      </c>
      <c r="D7" s="11"/>
      <c r="E7" s="11"/>
      <c r="F7" s="15"/>
      <c r="G7" s="15"/>
      <c r="H7" s="16"/>
      <c r="I7" s="16"/>
      <c r="J7" s="4"/>
    </row>
    <row r="8" spans="1:10">
      <c r="A8" s="9">
        <v>4</v>
      </c>
      <c r="B8" s="10">
        <v>8.485</v>
      </c>
      <c r="C8" s="10">
        <v>7.85333333333333</v>
      </c>
      <c r="D8" s="11"/>
      <c r="E8" s="11"/>
      <c r="F8" s="15"/>
      <c r="G8" s="15"/>
      <c r="H8" s="16"/>
      <c r="I8" s="16"/>
      <c r="J8" s="4"/>
    </row>
    <row r="9" spans="1:10">
      <c r="A9" s="9">
        <v>5</v>
      </c>
      <c r="B9" s="10">
        <v>8.4525</v>
      </c>
      <c r="C9" s="10">
        <v>7.775</v>
      </c>
      <c r="D9" s="11"/>
      <c r="E9" s="11"/>
      <c r="F9" s="15"/>
      <c r="G9" s="15"/>
      <c r="H9" s="16"/>
      <c r="I9" s="16"/>
      <c r="J9" s="4"/>
    </row>
    <row r="10" spans="1:10">
      <c r="A10" s="9">
        <v>6</v>
      </c>
      <c r="B10" s="10">
        <v>8.30833333333333</v>
      </c>
      <c r="C10" s="10">
        <v>7.63</v>
      </c>
      <c r="D10" s="11"/>
      <c r="E10" s="11"/>
      <c r="F10" s="15"/>
      <c r="G10" s="15"/>
      <c r="H10" s="16"/>
      <c r="I10" s="16"/>
      <c r="J10" s="4"/>
    </row>
    <row r="11" spans="1:10">
      <c r="A11" s="9">
        <v>7</v>
      </c>
      <c r="B11" s="10">
        <v>8.39333333333333</v>
      </c>
      <c r="C11" s="10">
        <v>7.71</v>
      </c>
      <c r="D11" s="11"/>
      <c r="E11" s="11"/>
      <c r="F11" s="15"/>
      <c r="G11" s="15"/>
      <c r="H11" s="16"/>
      <c r="I11" s="16"/>
      <c r="J11" s="4"/>
    </row>
    <row r="12" spans="1:10">
      <c r="A12" s="9">
        <v>8</v>
      </c>
      <c r="B12" s="10">
        <v>8.215</v>
      </c>
      <c r="C12" s="10">
        <v>7.54</v>
      </c>
      <c r="D12" s="11"/>
      <c r="E12" s="11"/>
      <c r="F12" s="15"/>
      <c r="G12" s="15"/>
      <c r="H12" s="16"/>
      <c r="I12" s="16"/>
      <c r="J12" s="4"/>
    </row>
    <row r="13" spans="1:10">
      <c r="A13" s="9">
        <v>9</v>
      </c>
      <c r="B13" s="10">
        <v>7.92833333333333</v>
      </c>
      <c r="C13" s="10">
        <v>7.26</v>
      </c>
      <c r="D13" s="11"/>
      <c r="E13" s="11"/>
      <c r="F13" s="15"/>
      <c r="G13" s="15"/>
      <c r="H13" s="16"/>
      <c r="I13" s="16"/>
      <c r="J13" s="4"/>
    </row>
    <row r="14" spans="1:10">
      <c r="A14" s="9">
        <v>10</v>
      </c>
      <c r="B14" s="10">
        <v>7.80333333333333</v>
      </c>
      <c r="C14" s="10">
        <v>7.13333333333333</v>
      </c>
      <c r="D14" s="11"/>
      <c r="E14" s="11"/>
      <c r="F14" s="15"/>
      <c r="G14" s="15"/>
      <c r="H14" s="16"/>
      <c r="I14" s="16"/>
      <c r="J14" s="4"/>
    </row>
    <row r="15" spans="1:10">
      <c r="A15" s="9">
        <v>11</v>
      </c>
      <c r="B15" s="10">
        <v>7.8325</v>
      </c>
      <c r="C15" s="10">
        <v>7.16</v>
      </c>
      <c r="D15" s="11"/>
      <c r="E15" s="11"/>
      <c r="F15" s="15"/>
      <c r="G15" s="15"/>
      <c r="H15" s="16"/>
      <c r="I15" s="16"/>
      <c r="J15" s="4"/>
    </row>
    <row r="16" spans="1:10">
      <c r="A16" s="9">
        <v>12</v>
      </c>
      <c r="B16" s="10">
        <v>7.77</v>
      </c>
      <c r="C16" s="10">
        <v>7.1</v>
      </c>
      <c r="D16" s="11"/>
      <c r="E16" s="11"/>
      <c r="F16" s="15"/>
      <c r="G16" s="15"/>
      <c r="H16" s="16"/>
      <c r="I16" s="16"/>
      <c r="J16" s="4"/>
    </row>
    <row r="17" spans="1:10">
      <c r="A17" s="4"/>
      <c r="B17" s="4"/>
      <c r="C17" s="4"/>
      <c r="D17" s="4"/>
      <c r="E17" s="4"/>
      <c r="F17" s="4"/>
      <c r="G17" s="4"/>
      <c r="H17" s="4"/>
      <c r="I17" s="4"/>
      <c r="J17" s="4"/>
    </row>
    <row r="18" spans="1:10">
      <c r="A18" s="12" t="s">
        <v>169</v>
      </c>
      <c r="B18" s="12"/>
      <c r="C18" s="12"/>
      <c r="D18" s="12"/>
      <c r="E18" s="12"/>
      <c r="F18" s="4"/>
      <c r="G18" s="4"/>
      <c r="H18" s="4"/>
      <c r="I18" s="4"/>
      <c r="J18" s="4"/>
    </row>
    <row r="19" ht="26" customHeight="true" spans="1:10">
      <c r="A19" s="13" t="s">
        <v>170</v>
      </c>
      <c r="B19" s="13"/>
      <c r="C19" s="13"/>
      <c r="D19" s="14"/>
      <c r="E19" s="14"/>
      <c r="F19" s="14"/>
      <c r="G19" s="14"/>
      <c r="H19" s="14"/>
      <c r="I19" s="14"/>
      <c r="J19" s="14"/>
    </row>
    <row r="20" ht="13.5" spans="1:3">
      <c r="A20" s="13"/>
      <c r="B20" s="13"/>
      <c r="C20" s="13"/>
    </row>
    <row r="21" ht="13.5" spans="1:3">
      <c r="A21" s="13"/>
      <c r="B21" s="13"/>
      <c r="C21" s="13"/>
    </row>
    <row r="22" ht="13.5" spans="1:3">
      <c r="A22" s="13"/>
      <c r="B22" s="13"/>
      <c r="C22" s="13"/>
    </row>
    <row r="23" ht="13.5" spans="1:3">
      <c r="A23" s="13"/>
      <c r="B23" s="13"/>
      <c r="C23" s="13"/>
    </row>
    <row r="24" ht="6" customHeight="true" spans="1:3">
      <c r="A24" s="13"/>
      <c r="B24" s="13"/>
      <c r="C24" s="13"/>
    </row>
  </sheetData>
  <mergeCells count="8">
    <mergeCell ref="A1:C1"/>
    <mergeCell ref="B3:C3"/>
    <mergeCell ref="D3:E3"/>
    <mergeCell ref="F3:G3"/>
    <mergeCell ref="H3:I3"/>
    <mergeCell ref="A18:E18"/>
    <mergeCell ref="A3:A4"/>
    <mergeCell ref="A19:C2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7:G22"/>
  <sheetViews>
    <sheetView workbookViewId="0">
      <selection activeCell="F17" sqref="F17"/>
    </sheetView>
  </sheetViews>
  <sheetFormatPr defaultColWidth="9" defaultRowHeight="13.5" outlineLevelCol="6"/>
  <cols>
    <col min="1" max="1" width="13.5083333333333" customWidth="true"/>
    <col min="2" max="2" width="22.125" customWidth="true"/>
    <col min="3" max="3" width="16" customWidth="true"/>
    <col min="4" max="4" width="16.5083333333333" customWidth="true"/>
    <col min="5" max="5" width="16.375" customWidth="true"/>
    <col min="6" max="6" width="17.625" customWidth="true"/>
    <col min="7" max="7" width="15.125" customWidth="true"/>
  </cols>
  <sheetData>
    <row r="7" spans="2:2">
      <c r="B7" s="102" t="s">
        <v>2</v>
      </c>
    </row>
    <row r="8" spans="1:1">
      <c r="A8" s="102"/>
    </row>
    <row r="9" ht="20.1" customHeight="true" spans="2:5">
      <c r="B9" s="103" t="s">
        <v>3</v>
      </c>
      <c r="C9" s="103" t="s">
        <v>4</v>
      </c>
      <c r="D9" s="103" t="s">
        <v>5</v>
      </c>
      <c r="E9" s="103" t="s">
        <v>6</v>
      </c>
    </row>
    <row r="10" ht="20.1" customHeight="true" spans="2:5">
      <c r="B10" s="103" t="s">
        <v>7</v>
      </c>
      <c r="C10" s="59">
        <f>SUM('表2 排放计算与数据质量评分表'!N8:N12)</f>
        <v>0</v>
      </c>
      <c r="D10" s="59">
        <f>'表2 排放计算与数据质量评分表'!N13</f>
        <v>0</v>
      </c>
      <c r="E10" s="59">
        <f>SUM(C10:D10)</f>
        <v>0</v>
      </c>
    </row>
    <row r="11" ht="20.1" customHeight="true" spans="2:5">
      <c r="B11" s="82" t="s">
        <v>8</v>
      </c>
      <c r="C11" s="104" t="e">
        <f>C10/E10</f>
        <v>#DIV/0!</v>
      </c>
      <c r="D11" s="104" t="e">
        <f>D10/E10</f>
        <v>#DIV/0!</v>
      </c>
      <c r="E11" s="107" t="e">
        <f>SUM(C11:D11)</f>
        <v>#DIV/0!</v>
      </c>
    </row>
    <row r="13" spans="2:2">
      <c r="B13" s="105" t="s">
        <v>9</v>
      </c>
    </row>
    <row r="15" ht="20.1" customHeight="true" spans="2:7">
      <c r="B15" s="82" t="s">
        <v>10</v>
      </c>
      <c r="C15" s="103" t="s">
        <v>11</v>
      </c>
      <c r="D15" s="103" t="s">
        <v>12</v>
      </c>
      <c r="E15" s="103" t="s">
        <v>13</v>
      </c>
      <c r="F15" s="103" t="s">
        <v>5</v>
      </c>
      <c r="G15" s="108"/>
    </row>
    <row r="16" ht="20.1" customHeight="true" spans="2:7">
      <c r="B16" s="103" t="s">
        <v>7</v>
      </c>
      <c r="C16" s="59">
        <f>'表2 排放计算与数据质量评分表'!N8</f>
        <v>0</v>
      </c>
      <c r="D16" s="59">
        <f>'表2 排放计算与数据质量评分表'!N11</f>
        <v>0</v>
      </c>
      <c r="E16" s="59">
        <f>'表2 排放计算与数据质量评分表'!N12</f>
        <v>0</v>
      </c>
      <c r="F16" s="59">
        <f>'表2 排放计算与数据质量评分表'!N13</f>
        <v>0</v>
      </c>
      <c r="G16" s="108"/>
    </row>
    <row r="17" ht="20.1" customHeight="true" spans="2:7">
      <c r="B17" s="82" t="s">
        <v>8</v>
      </c>
      <c r="C17" s="104" t="e">
        <f>C16/E10</f>
        <v>#DIV/0!</v>
      </c>
      <c r="D17" s="104" t="e">
        <f>D16/E10</f>
        <v>#DIV/0!</v>
      </c>
      <c r="E17" s="104" t="e">
        <f>E16/E10</f>
        <v>#DIV/0!</v>
      </c>
      <c r="F17" s="104" t="e">
        <f>F16/E10</f>
        <v>#DIV/0!</v>
      </c>
      <c r="G17" s="108"/>
    </row>
    <row r="19" spans="2:2">
      <c r="B19" s="105" t="s">
        <v>14</v>
      </c>
    </row>
    <row r="21" ht="23.1" customHeight="true" spans="2:6">
      <c r="B21" s="86" t="s">
        <v>15</v>
      </c>
      <c r="C21" s="106"/>
      <c r="D21" s="106"/>
      <c r="E21" s="106"/>
      <c r="F21" s="108"/>
    </row>
    <row r="22" ht="33.95" customHeight="true" spans="2:6">
      <c r="B22" s="86" t="s">
        <v>16</v>
      </c>
      <c r="C22" s="106"/>
      <c r="D22" s="106"/>
      <c r="E22" s="106"/>
      <c r="F22" s="108"/>
    </row>
  </sheetData>
  <pageMargins left="0.75" right="0.75" top="1" bottom="1" header="0.5" footer="0.5"/>
  <pageSetup paperSize="9" orientation="landscape"/>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zoomScale="90" zoomScaleNormal="90" topLeftCell="A7" workbookViewId="0">
      <selection activeCell="L8" sqref="L8"/>
    </sheetView>
  </sheetViews>
  <sheetFormatPr defaultColWidth="9" defaultRowHeight="13.5"/>
  <cols>
    <col min="1" max="1" width="4.875" customWidth="true"/>
    <col min="2" max="2" width="9.25" customWidth="true"/>
    <col min="6" max="6" width="9.375" customWidth="true"/>
    <col min="13" max="13" width="9.25"/>
    <col min="14" max="14" width="10.75" customWidth="true"/>
  </cols>
  <sheetData>
    <row r="1" customHeight="true"/>
    <row r="3" customHeight="true"/>
    <row r="6" s="40" customFormat="true" ht="21" customHeight="true" spans="1:14">
      <c r="A6" s="82" t="s">
        <v>17</v>
      </c>
      <c r="B6" s="82" t="s">
        <v>10</v>
      </c>
      <c r="C6" s="82" t="s">
        <v>18</v>
      </c>
      <c r="D6" s="82" t="s">
        <v>19</v>
      </c>
      <c r="E6" s="82" t="s">
        <v>20</v>
      </c>
      <c r="F6" s="82" t="s">
        <v>21</v>
      </c>
      <c r="G6" s="82"/>
      <c r="H6" s="82"/>
      <c r="I6" s="82" t="s">
        <v>22</v>
      </c>
      <c r="J6" s="82"/>
      <c r="K6" s="82"/>
      <c r="L6" s="82" t="s">
        <v>23</v>
      </c>
      <c r="M6" s="82"/>
      <c r="N6" s="97" t="s">
        <v>24</v>
      </c>
    </row>
    <row r="7" s="40" customFormat="true" ht="29.25" customHeight="true" spans="1:14">
      <c r="A7" s="82"/>
      <c r="B7" s="82"/>
      <c r="C7" s="82"/>
      <c r="D7" s="82"/>
      <c r="E7" s="82"/>
      <c r="F7" s="82" t="s">
        <v>25</v>
      </c>
      <c r="G7" s="82" t="s">
        <v>26</v>
      </c>
      <c r="H7" s="82" t="s">
        <v>27</v>
      </c>
      <c r="I7" s="82" t="s">
        <v>25</v>
      </c>
      <c r="J7" s="82" t="s">
        <v>26</v>
      </c>
      <c r="K7" s="82" t="s">
        <v>28</v>
      </c>
      <c r="L7" s="82" t="s">
        <v>25</v>
      </c>
      <c r="M7" s="82" t="s">
        <v>29</v>
      </c>
      <c r="N7" s="98"/>
    </row>
    <row r="8" s="40" customFormat="true" ht="20.1" customHeight="true" spans="1:14">
      <c r="A8" s="83">
        <v>1</v>
      </c>
      <c r="B8" s="84" t="s">
        <v>11</v>
      </c>
      <c r="C8" s="85" t="s">
        <v>30</v>
      </c>
      <c r="D8" s="85"/>
      <c r="E8" s="83" t="s">
        <v>31</v>
      </c>
      <c r="F8" s="91">
        <f>'表3 活动数据收集表-天然气（连续测量）'!I22</f>
        <v>0</v>
      </c>
      <c r="G8" s="83" t="s">
        <v>32</v>
      </c>
      <c r="H8" s="83">
        <v>6</v>
      </c>
      <c r="I8" s="83">
        <v>0.0022</v>
      </c>
      <c r="J8" s="83" t="s">
        <v>33</v>
      </c>
      <c r="K8" s="83">
        <v>3</v>
      </c>
      <c r="L8" s="91">
        <f>F8*I8</f>
        <v>0</v>
      </c>
      <c r="M8" s="91" t="e">
        <f>H8*K8*L8/L15</f>
        <v>#DIV/0!</v>
      </c>
      <c r="N8" s="91">
        <f>SUM(L8:L10)</f>
        <v>0</v>
      </c>
    </row>
    <row r="9" s="40" customFormat="true" ht="20.1" customHeight="true" spans="1:14">
      <c r="A9" s="83">
        <v>2</v>
      </c>
      <c r="B9" s="84"/>
      <c r="C9" s="85" t="s">
        <v>34</v>
      </c>
      <c r="D9" s="85"/>
      <c r="E9" s="83" t="s">
        <v>31</v>
      </c>
      <c r="F9" s="91">
        <f>'表3 活动数据收集表-汽油（间歇测量）'!J21</f>
        <v>0</v>
      </c>
      <c r="G9" s="83" t="s">
        <v>35</v>
      </c>
      <c r="H9" s="83">
        <v>3</v>
      </c>
      <c r="I9" s="83">
        <v>2.92</v>
      </c>
      <c r="J9" s="83" t="s">
        <v>36</v>
      </c>
      <c r="K9" s="83">
        <v>3</v>
      </c>
      <c r="L9" s="91">
        <f t="shared" ref="L9:L14" si="0">F9*I9</f>
        <v>0</v>
      </c>
      <c r="M9" s="91" t="e">
        <f>H9*K9*L9/L15</f>
        <v>#DIV/0!</v>
      </c>
      <c r="N9" s="91"/>
    </row>
    <row r="10" s="40" customFormat="true" ht="20.1" customHeight="true" spans="1:14">
      <c r="A10" s="83">
        <v>3</v>
      </c>
      <c r="B10" s="84"/>
      <c r="C10" s="85" t="s">
        <v>37</v>
      </c>
      <c r="D10" s="85"/>
      <c r="E10" s="83" t="s">
        <v>31</v>
      </c>
      <c r="F10" s="91">
        <f>'表3 活动数据收集表-柴油（间歇测量）'!J21</f>
        <v>0</v>
      </c>
      <c r="G10" s="83" t="s">
        <v>35</v>
      </c>
      <c r="H10" s="83">
        <v>3</v>
      </c>
      <c r="I10" s="94">
        <v>3.1</v>
      </c>
      <c r="J10" s="83" t="s">
        <v>36</v>
      </c>
      <c r="K10" s="83">
        <v>3</v>
      </c>
      <c r="L10" s="91">
        <f t="shared" si="0"/>
        <v>0</v>
      </c>
      <c r="M10" s="91" t="e">
        <f>H10*K10*L10/L15</f>
        <v>#DIV/0!</v>
      </c>
      <c r="N10" s="91"/>
    </row>
    <row r="11" s="40" customFormat="true" ht="20.1" customHeight="true" spans="1:14">
      <c r="A11" s="83">
        <v>4</v>
      </c>
      <c r="B11" s="84" t="s">
        <v>12</v>
      </c>
      <c r="C11" s="85"/>
      <c r="D11" s="85"/>
      <c r="E11" s="83" t="s">
        <v>31</v>
      </c>
      <c r="F11" s="83"/>
      <c r="G11" s="83"/>
      <c r="H11" s="83"/>
      <c r="I11" s="83"/>
      <c r="J11" s="83"/>
      <c r="K11" s="83"/>
      <c r="L11" s="91">
        <f t="shared" si="0"/>
        <v>0</v>
      </c>
      <c r="M11" s="91" t="e">
        <f>H11*K11*L11/L15</f>
        <v>#DIV/0!</v>
      </c>
      <c r="N11" s="91">
        <f>L11</f>
        <v>0</v>
      </c>
    </row>
    <row r="12" s="40" customFormat="true" ht="20.1" customHeight="true" spans="1:14">
      <c r="A12" s="83">
        <v>5</v>
      </c>
      <c r="B12" s="84" t="s">
        <v>13</v>
      </c>
      <c r="C12" s="85"/>
      <c r="D12" s="85"/>
      <c r="E12" s="83" t="s">
        <v>31</v>
      </c>
      <c r="F12" s="83"/>
      <c r="G12" s="83"/>
      <c r="H12" s="83"/>
      <c r="I12" s="83"/>
      <c r="J12" s="83"/>
      <c r="K12" s="83"/>
      <c r="L12" s="91">
        <f t="shared" si="0"/>
        <v>0</v>
      </c>
      <c r="M12" s="91" t="e">
        <f>H12*K12*L12/L15</f>
        <v>#DIV/0!</v>
      </c>
      <c r="N12" s="91">
        <f>L12</f>
        <v>0</v>
      </c>
    </row>
    <row r="13" s="40" customFormat="true" ht="20.1" customHeight="true" spans="1:14">
      <c r="A13" s="83">
        <v>6</v>
      </c>
      <c r="B13" s="84" t="s">
        <v>5</v>
      </c>
      <c r="C13" s="85" t="s">
        <v>38</v>
      </c>
      <c r="D13" s="85"/>
      <c r="E13" s="83" t="s">
        <v>31</v>
      </c>
      <c r="F13" s="91">
        <f>'表3 活动数据收集表-外购电力（连续测量）'!I22/1000</f>
        <v>0</v>
      </c>
      <c r="G13" s="83" t="s">
        <v>39</v>
      </c>
      <c r="H13" s="83">
        <v>6</v>
      </c>
      <c r="I13" s="83">
        <v>0.9489</v>
      </c>
      <c r="J13" s="83" t="s">
        <v>40</v>
      </c>
      <c r="K13" s="83">
        <v>3</v>
      </c>
      <c r="L13" s="91">
        <f t="shared" si="0"/>
        <v>0</v>
      </c>
      <c r="M13" s="91" t="e">
        <f>H13*K13*L13/L15</f>
        <v>#DIV/0!</v>
      </c>
      <c r="N13" s="91">
        <f>SUM(L13:L14)</f>
        <v>0</v>
      </c>
    </row>
    <row r="14" s="40" customFormat="true" ht="20.1" customHeight="true" spans="1:14">
      <c r="A14" s="83">
        <v>7</v>
      </c>
      <c r="B14" s="84"/>
      <c r="C14" s="85"/>
      <c r="D14" s="85"/>
      <c r="E14" s="83" t="s">
        <v>31</v>
      </c>
      <c r="F14" s="83"/>
      <c r="G14" s="83"/>
      <c r="H14" s="83"/>
      <c r="I14" s="85"/>
      <c r="J14" s="83"/>
      <c r="K14" s="83"/>
      <c r="L14" s="91">
        <f t="shared" si="0"/>
        <v>0</v>
      </c>
      <c r="M14" s="91" t="e">
        <f>H14*K14*L14/L15</f>
        <v>#DIV/0!</v>
      </c>
      <c r="N14" s="91"/>
    </row>
    <row r="15" s="40" customFormat="true" ht="20.1" customHeight="true" spans="1:13">
      <c r="A15" s="86" t="s">
        <v>41</v>
      </c>
      <c r="B15" s="86"/>
      <c r="C15" s="86"/>
      <c r="D15" s="86"/>
      <c r="E15" s="86"/>
      <c r="F15" s="86"/>
      <c r="G15" s="86"/>
      <c r="H15" s="86"/>
      <c r="I15" s="86"/>
      <c r="J15" s="86"/>
      <c r="K15" s="86"/>
      <c r="L15" s="57">
        <f>SUM(L8:L14)</f>
        <v>0</v>
      </c>
      <c r="M15" s="57" t="e">
        <f>SUM(M8:M14)</f>
        <v>#DIV/0!</v>
      </c>
    </row>
    <row r="16" spans="1:1">
      <c r="A16" t="s">
        <v>42</v>
      </c>
    </row>
    <row r="18" ht="36" customHeight="true"/>
    <row r="19" ht="45" customHeight="true" spans="1:14">
      <c r="A19" s="87" t="s">
        <v>43</v>
      </c>
      <c r="B19" s="87"/>
      <c r="C19" s="87"/>
      <c r="D19" s="87"/>
      <c r="E19" s="40"/>
      <c r="F19" s="87" t="s">
        <v>44</v>
      </c>
      <c r="G19" s="87"/>
      <c r="H19" s="87"/>
      <c r="I19" s="87"/>
      <c r="J19" s="40"/>
      <c r="K19" s="87" t="s">
        <v>45</v>
      </c>
      <c r="L19" s="95"/>
      <c r="M19" s="95"/>
      <c r="N19" s="95"/>
    </row>
    <row r="20" ht="16.5" spans="1:14">
      <c r="A20" s="88" t="s">
        <v>46</v>
      </c>
      <c r="B20" s="88"/>
      <c r="C20" s="88" t="s">
        <v>47</v>
      </c>
      <c r="D20" s="88"/>
      <c r="E20" s="40"/>
      <c r="F20" s="88" t="s">
        <v>48</v>
      </c>
      <c r="G20" s="88"/>
      <c r="H20" s="88" t="s">
        <v>49</v>
      </c>
      <c r="I20" s="88"/>
      <c r="J20" s="40"/>
      <c r="K20" s="96" t="s">
        <v>50</v>
      </c>
      <c r="L20" s="96"/>
      <c r="M20" s="99" t="s">
        <v>51</v>
      </c>
      <c r="N20" s="96"/>
    </row>
    <row r="21" ht="16.5" spans="1:14">
      <c r="A21" s="89" t="s">
        <v>52</v>
      </c>
      <c r="B21" s="90"/>
      <c r="C21" s="88">
        <v>6</v>
      </c>
      <c r="D21" s="88"/>
      <c r="E21" s="40"/>
      <c r="F21" s="92" t="s">
        <v>53</v>
      </c>
      <c r="G21" s="93"/>
      <c r="H21" s="88">
        <v>6</v>
      </c>
      <c r="I21" s="88"/>
      <c r="J21" s="40"/>
      <c r="K21" s="96" t="s">
        <v>54</v>
      </c>
      <c r="L21" s="96"/>
      <c r="M21" s="96" t="s">
        <v>55</v>
      </c>
      <c r="N21" s="96"/>
    </row>
    <row r="22" ht="16.5" spans="1:14">
      <c r="A22" s="89" t="s">
        <v>56</v>
      </c>
      <c r="B22" s="90"/>
      <c r="C22" s="88">
        <v>3</v>
      </c>
      <c r="D22" s="88"/>
      <c r="E22" s="40"/>
      <c r="F22" s="92" t="s">
        <v>57</v>
      </c>
      <c r="G22" s="93"/>
      <c r="H22" s="88">
        <v>5</v>
      </c>
      <c r="I22" s="88"/>
      <c r="J22" s="40"/>
      <c r="K22" s="96" t="s">
        <v>58</v>
      </c>
      <c r="L22" s="96"/>
      <c r="M22" s="96" t="s">
        <v>59</v>
      </c>
      <c r="N22" s="96"/>
    </row>
    <row r="23" ht="16.5" spans="1:14">
      <c r="A23" s="89" t="s">
        <v>60</v>
      </c>
      <c r="B23" s="90"/>
      <c r="C23" s="88">
        <v>1</v>
      </c>
      <c r="D23" s="88"/>
      <c r="E23" s="40"/>
      <c r="F23" s="92" t="s">
        <v>61</v>
      </c>
      <c r="G23" s="93"/>
      <c r="H23" s="88">
        <v>4</v>
      </c>
      <c r="I23" s="88"/>
      <c r="J23" s="40"/>
      <c r="K23" s="96" t="s">
        <v>62</v>
      </c>
      <c r="L23" s="96"/>
      <c r="M23" s="96" t="s">
        <v>63</v>
      </c>
      <c r="N23" s="96"/>
    </row>
    <row r="24" ht="16.5" spans="1:14">
      <c r="A24" s="40"/>
      <c r="B24" s="40"/>
      <c r="C24" s="40"/>
      <c r="D24" s="40"/>
      <c r="E24" s="40"/>
      <c r="F24" s="92" t="s">
        <v>64</v>
      </c>
      <c r="G24" s="93"/>
      <c r="H24" s="88">
        <v>3</v>
      </c>
      <c r="I24" s="88"/>
      <c r="J24" s="40"/>
      <c r="K24" s="96" t="s">
        <v>65</v>
      </c>
      <c r="L24" s="96"/>
      <c r="M24" s="100" t="s">
        <v>66</v>
      </c>
      <c r="N24" s="100"/>
    </row>
    <row r="25" ht="16.5" spans="1:14">
      <c r="A25" s="40"/>
      <c r="B25" s="40"/>
      <c r="C25" s="40"/>
      <c r="D25" s="40"/>
      <c r="E25" s="40"/>
      <c r="F25" s="92" t="s">
        <v>67</v>
      </c>
      <c r="G25" s="93"/>
      <c r="H25" s="88">
        <v>2</v>
      </c>
      <c r="I25" s="88"/>
      <c r="J25" s="40"/>
      <c r="K25" s="96" t="s">
        <v>68</v>
      </c>
      <c r="L25" s="96"/>
      <c r="M25" s="101" t="s">
        <v>69</v>
      </c>
      <c r="N25" s="101"/>
    </row>
    <row r="26" ht="18.95" customHeight="true" spans="1:14">
      <c r="A26" s="40"/>
      <c r="B26" s="40"/>
      <c r="C26" s="40"/>
      <c r="D26" s="40"/>
      <c r="E26" s="40"/>
      <c r="F26" s="92" t="s">
        <v>70</v>
      </c>
      <c r="G26" s="93"/>
      <c r="H26" s="88">
        <v>1</v>
      </c>
      <c r="I26" s="88"/>
      <c r="J26" s="40"/>
      <c r="K26" s="96" t="s">
        <v>71</v>
      </c>
      <c r="L26" s="96"/>
      <c r="M26" s="101" t="s">
        <v>72</v>
      </c>
      <c r="N26" s="101"/>
    </row>
  </sheetData>
  <mergeCells count="50">
    <mergeCell ref="F6:H6"/>
    <mergeCell ref="I6:K6"/>
    <mergeCell ref="L6:M6"/>
    <mergeCell ref="A15:K15"/>
    <mergeCell ref="A19:D19"/>
    <mergeCell ref="F19:I19"/>
    <mergeCell ref="K19:N19"/>
    <mergeCell ref="A20:B20"/>
    <mergeCell ref="C20:D20"/>
    <mergeCell ref="F20:G20"/>
    <mergeCell ref="H20:I20"/>
    <mergeCell ref="K20:L20"/>
    <mergeCell ref="M20:N20"/>
    <mergeCell ref="C21:D21"/>
    <mergeCell ref="F21:G21"/>
    <mergeCell ref="H21:I21"/>
    <mergeCell ref="K21:L21"/>
    <mergeCell ref="M21:N21"/>
    <mergeCell ref="C22:D22"/>
    <mergeCell ref="F22:G22"/>
    <mergeCell ref="H22:I22"/>
    <mergeCell ref="K22:L22"/>
    <mergeCell ref="M22:N22"/>
    <mergeCell ref="C23:D23"/>
    <mergeCell ref="F23:G23"/>
    <mergeCell ref="H23:I23"/>
    <mergeCell ref="K23:L23"/>
    <mergeCell ref="M23:N23"/>
    <mergeCell ref="F24:G24"/>
    <mergeCell ref="H24:I24"/>
    <mergeCell ref="K24:L24"/>
    <mergeCell ref="M24:N24"/>
    <mergeCell ref="F25:G25"/>
    <mergeCell ref="H25:I25"/>
    <mergeCell ref="K25:L25"/>
    <mergeCell ref="M25:N25"/>
    <mergeCell ref="F26:G26"/>
    <mergeCell ref="H26:I26"/>
    <mergeCell ref="K26:L26"/>
    <mergeCell ref="M26:N26"/>
    <mergeCell ref="A6:A7"/>
    <mergeCell ref="B6:B7"/>
    <mergeCell ref="B8:B10"/>
    <mergeCell ref="B13:B14"/>
    <mergeCell ref="C6:C7"/>
    <mergeCell ref="D6:D7"/>
    <mergeCell ref="E6:E7"/>
    <mergeCell ref="N6:N7"/>
    <mergeCell ref="N8:N10"/>
    <mergeCell ref="N13:N14"/>
  </mergeCells>
  <dataValidations count="5">
    <dataValidation type="list" allowBlank="1" showInputMessage="1" showErrorMessage="1" sqref="K8:K14">
      <formula1>"6,5,4,3,2,1"</formula1>
    </dataValidation>
    <dataValidation type="list" allowBlank="1" showInputMessage="1" showErrorMessage="1" sqref="J8:J14">
      <formula1>"tCO2/m³,tCO2/t,tCO2/MWh,tCO2/GJ"</formula1>
    </dataValidation>
    <dataValidation type="list" allowBlank="1" showInputMessage="1" showErrorMessage="1" sqref="H8:H14">
      <formula1>"6,3,1"</formula1>
    </dataValidation>
    <dataValidation type="list" allowBlank="1" showInputMessage="1" showErrorMessage="1" sqref="G14 G8:G12">
      <formula1>"m³,t,MWh,GJ蒸汽"</formula1>
    </dataValidation>
    <dataValidation type="list" allowBlank="1" showInputMessage="1" showErrorMessage="1" sqref="G13">
      <formula1>"m³燃料,t燃料,MWh,GJ蒸汽"</formula1>
    </dataValidation>
  </dataValidations>
  <pageMargins left="0.75" right="0.75" top="1" bottom="1" header="0.5" footer="0.5"/>
  <pageSetup paperSize="9" orientation="landscape"/>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zoomScale="85" zoomScaleNormal="85" topLeftCell="A54" workbookViewId="0">
      <selection activeCell="I23" sqref="I23"/>
    </sheetView>
  </sheetViews>
  <sheetFormatPr defaultColWidth="9" defaultRowHeight="13.5"/>
  <cols>
    <col min="1" max="1" width="9.50833333333333" customWidth="true"/>
    <col min="2" max="2" width="15.75" customWidth="true"/>
    <col min="3" max="3" width="13.375" customWidth="true"/>
    <col min="4" max="4" width="13.5083333333333" customWidth="true"/>
    <col min="5" max="5" width="12.75" customWidth="true"/>
    <col min="6" max="6" width="15.625" customWidth="true"/>
    <col min="7" max="7" width="15.25" customWidth="true"/>
    <col min="8" max="8" width="15.5083333333333" customWidth="true"/>
    <col min="9" max="9" width="15.625" customWidth="true"/>
  </cols>
  <sheetData>
    <row r="1" customHeight="true"/>
    <row r="5" ht="23.1" customHeight="true" spans="1:9">
      <c r="A5" s="41" t="s">
        <v>73</v>
      </c>
      <c r="B5" s="41"/>
      <c r="C5" s="41"/>
      <c r="D5" s="41"/>
      <c r="E5" s="41"/>
      <c r="F5" s="41"/>
      <c r="G5" s="41"/>
      <c r="H5" s="41"/>
      <c r="I5" s="41"/>
    </row>
    <row r="6" ht="18" customHeight="true" spans="1:9">
      <c r="A6" s="47" t="s">
        <v>74</v>
      </c>
      <c r="B6" s="61" t="s">
        <v>75</v>
      </c>
      <c r="C6" s="62"/>
      <c r="D6" s="63"/>
      <c r="E6" s="43" t="s">
        <v>76</v>
      </c>
      <c r="F6" s="43"/>
      <c r="G6" s="43" t="s">
        <v>77</v>
      </c>
      <c r="H6" s="43" t="s">
        <v>78</v>
      </c>
      <c r="I6" s="42" t="s">
        <v>79</v>
      </c>
    </row>
    <row r="7" ht="24.95" customHeight="true" spans="1:9">
      <c r="A7" s="50"/>
      <c r="B7" s="43" t="s">
        <v>80</v>
      </c>
      <c r="C7" s="43"/>
      <c r="D7" s="43"/>
      <c r="E7" s="43"/>
      <c r="F7" s="43"/>
      <c r="G7" s="43"/>
      <c r="H7" s="43"/>
      <c r="I7" s="43"/>
    </row>
    <row r="8" ht="25.5" spans="1:9">
      <c r="A8" s="64"/>
      <c r="B8" s="42" t="s">
        <v>81</v>
      </c>
      <c r="C8" s="43"/>
      <c r="D8" s="43"/>
      <c r="E8" s="43"/>
      <c r="F8" s="43"/>
      <c r="G8" s="43"/>
      <c r="H8" s="43"/>
      <c r="I8" s="43"/>
    </row>
    <row r="9" ht="24.95" customHeight="true" spans="1:9">
      <c r="A9" s="43" t="s">
        <v>82</v>
      </c>
      <c r="B9" s="43" t="s">
        <v>83</v>
      </c>
      <c r="C9" s="42" t="s">
        <v>84</v>
      </c>
      <c r="D9" s="42" t="s">
        <v>85</v>
      </c>
      <c r="E9" s="43" t="s">
        <v>86</v>
      </c>
      <c r="F9" s="42" t="s">
        <v>87</v>
      </c>
      <c r="G9" s="42" t="s">
        <v>88</v>
      </c>
      <c r="H9" s="42" t="s">
        <v>88</v>
      </c>
      <c r="I9" s="43"/>
    </row>
    <row r="10" s="40" customFormat="true" ht="18" customHeight="true" spans="1:9">
      <c r="A10" s="44">
        <v>1</v>
      </c>
      <c r="B10" s="44"/>
      <c r="C10" s="44"/>
      <c r="D10" s="44"/>
      <c r="E10" s="44"/>
      <c r="F10" s="44"/>
      <c r="G10" s="44"/>
      <c r="H10" s="44"/>
      <c r="I10" s="56">
        <f>C10+D10+G10-H10</f>
        <v>0</v>
      </c>
    </row>
    <row r="11" s="40" customFormat="true" ht="18" customHeight="true" spans="1:9">
      <c r="A11" s="44">
        <v>2</v>
      </c>
      <c r="B11" s="44"/>
      <c r="C11" s="44"/>
      <c r="D11" s="44"/>
      <c r="E11" s="44"/>
      <c r="F11" s="44"/>
      <c r="G11" s="44"/>
      <c r="H11" s="44"/>
      <c r="I11" s="56">
        <f t="shared" ref="I11:I21" si="0">C11+D11+G11-H11</f>
        <v>0</v>
      </c>
    </row>
    <row r="12" s="40" customFormat="true" ht="18" customHeight="true" spans="1:9">
      <c r="A12" s="44">
        <v>3</v>
      </c>
      <c r="B12" s="44"/>
      <c r="C12" s="44"/>
      <c r="D12" s="44"/>
      <c r="E12" s="44"/>
      <c r="F12" s="44"/>
      <c r="G12" s="44"/>
      <c r="H12" s="44"/>
      <c r="I12" s="56">
        <f t="shared" si="0"/>
        <v>0</v>
      </c>
    </row>
    <row r="13" s="40" customFormat="true" ht="18" customHeight="true" spans="1:9">
      <c r="A13" s="44">
        <v>4</v>
      </c>
      <c r="B13" s="44"/>
      <c r="C13" s="44"/>
      <c r="D13" s="44"/>
      <c r="E13" s="44"/>
      <c r="F13" s="44"/>
      <c r="G13" s="44"/>
      <c r="H13" s="44"/>
      <c r="I13" s="56">
        <f t="shared" si="0"/>
        <v>0</v>
      </c>
    </row>
    <row r="14" s="40" customFormat="true" ht="18" customHeight="true" spans="1:9">
      <c r="A14" s="44">
        <v>5</v>
      </c>
      <c r="B14" s="44"/>
      <c r="C14" s="44"/>
      <c r="D14" s="44"/>
      <c r="E14" s="44"/>
      <c r="F14" s="44"/>
      <c r="G14" s="44"/>
      <c r="H14" s="44"/>
      <c r="I14" s="56">
        <f t="shared" si="0"/>
        <v>0</v>
      </c>
    </row>
    <row r="15" s="40" customFormat="true" ht="18" customHeight="true" spans="1:9">
      <c r="A15" s="44">
        <v>6</v>
      </c>
      <c r="B15" s="44"/>
      <c r="C15" s="44"/>
      <c r="D15" s="44"/>
      <c r="E15" s="44"/>
      <c r="F15" s="44"/>
      <c r="G15" s="44"/>
      <c r="H15" s="44"/>
      <c r="I15" s="56">
        <f t="shared" si="0"/>
        <v>0</v>
      </c>
    </row>
    <row r="16" s="40" customFormat="true" ht="18" customHeight="true" spans="1:9">
      <c r="A16" s="44">
        <v>7</v>
      </c>
      <c r="B16" s="44"/>
      <c r="C16" s="44"/>
      <c r="D16" s="44"/>
      <c r="E16" s="44"/>
      <c r="F16" s="44"/>
      <c r="G16" s="44"/>
      <c r="H16" s="44"/>
      <c r="I16" s="56">
        <f t="shared" si="0"/>
        <v>0</v>
      </c>
    </row>
    <row r="17" s="40" customFormat="true" ht="18" customHeight="true" spans="1:9">
      <c r="A17" s="44">
        <v>8</v>
      </c>
      <c r="B17" s="44"/>
      <c r="C17" s="44"/>
      <c r="D17" s="44"/>
      <c r="E17" s="44"/>
      <c r="F17" s="44"/>
      <c r="G17" s="44"/>
      <c r="H17" s="44"/>
      <c r="I17" s="56">
        <f t="shared" si="0"/>
        <v>0</v>
      </c>
    </row>
    <row r="18" s="40" customFormat="true" ht="18" customHeight="true" spans="1:9">
      <c r="A18" s="44">
        <v>9</v>
      </c>
      <c r="B18" s="44"/>
      <c r="C18" s="44"/>
      <c r="D18" s="44"/>
      <c r="E18" s="44"/>
      <c r="F18" s="44"/>
      <c r="G18" s="44"/>
      <c r="H18" s="44"/>
      <c r="I18" s="56">
        <f t="shared" si="0"/>
        <v>0</v>
      </c>
    </row>
    <row r="19" s="40" customFormat="true" ht="18" customHeight="true" spans="1:9">
      <c r="A19" s="44">
        <v>10</v>
      </c>
      <c r="B19" s="44"/>
      <c r="C19" s="44"/>
      <c r="D19" s="44"/>
      <c r="E19" s="44"/>
      <c r="F19" s="44"/>
      <c r="G19" s="44"/>
      <c r="H19" s="44"/>
      <c r="I19" s="56">
        <f t="shared" si="0"/>
        <v>0</v>
      </c>
    </row>
    <row r="20" s="40" customFormat="true" ht="18" customHeight="true" spans="1:9">
      <c r="A20" s="44">
        <v>11</v>
      </c>
      <c r="B20" s="44"/>
      <c r="C20" s="44"/>
      <c r="D20" s="44"/>
      <c r="E20" s="44"/>
      <c r="F20" s="44"/>
      <c r="G20" s="44"/>
      <c r="H20" s="44"/>
      <c r="I20" s="56">
        <f t="shared" si="0"/>
        <v>0</v>
      </c>
    </row>
    <row r="21" s="40" customFormat="true" ht="18" customHeight="true" spans="1:9">
      <c r="A21" s="44">
        <v>12</v>
      </c>
      <c r="B21" s="44"/>
      <c r="C21" s="44"/>
      <c r="D21" s="44"/>
      <c r="E21" s="44"/>
      <c r="F21" s="44"/>
      <c r="G21" s="44"/>
      <c r="H21" s="44"/>
      <c r="I21" s="56">
        <f t="shared" si="0"/>
        <v>0</v>
      </c>
    </row>
    <row r="22" s="80" customFormat="true" ht="18" customHeight="true" spans="1:9">
      <c r="A22" s="53" t="s">
        <v>89</v>
      </c>
      <c r="B22" s="53" t="s">
        <v>90</v>
      </c>
      <c r="C22" s="54">
        <f>SUM(C10:C21)</f>
        <v>0</v>
      </c>
      <c r="D22" s="54">
        <f>SUM(D10:D21)</f>
        <v>0</v>
      </c>
      <c r="E22" s="53" t="s">
        <v>90</v>
      </c>
      <c r="F22" s="54">
        <f>SUM(F10:F21)</f>
        <v>0</v>
      </c>
      <c r="G22" s="54">
        <f>SUM(G10:G21)</f>
        <v>0</v>
      </c>
      <c r="H22" s="54">
        <f>SUM(H10:H21)</f>
        <v>0</v>
      </c>
      <c r="I22" s="57">
        <f>SUM(I10:I21)</f>
        <v>0</v>
      </c>
    </row>
    <row r="24" ht="30" customHeight="true" spans="1:9">
      <c r="A24" s="55" t="s">
        <v>91</v>
      </c>
      <c r="B24" s="55"/>
      <c r="C24" s="55"/>
      <c r="D24" s="55"/>
      <c r="E24" s="55"/>
      <c r="F24" s="55"/>
      <c r="G24" s="55"/>
      <c r="H24" s="55"/>
      <c r="I24" s="55"/>
    </row>
    <row r="26" ht="33.95" customHeight="true" spans="1:9">
      <c r="A26" s="65" t="s">
        <v>92</v>
      </c>
      <c r="B26" s="65"/>
      <c r="C26" s="65"/>
      <c r="D26" s="65"/>
      <c r="E26" s="65"/>
      <c r="F26" s="65"/>
      <c r="G26" s="65"/>
      <c r="H26" s="65"/>
      <c r="I26" s="65"/>
    </row>
    <row r="27" ht="24.95" customHeight="true" spans="1:9">
      <c r="A27" s="66" t="s">
        <v>93</v>
      </c>
      <c r="B27" s="67" t="s">
        <v>94</v>
      </c>
      <c r="C27" s="68"/>
      <c r="D27" s="68"/>
      <c r="E27" s="68"/>
      <c r="F27" s="77" t="s">
        <v>95</v>
      </c>
      <c r="G27" s="78"/>
      <c r="H27" s="78"/>
      <c r="I27" s="78"/>
    </row>
    <row r="28" ht="24.95" customHeight="true" spans="1:9">
      <c r="A28" s="69"/>
      <c r="B28" s="70" t="s">
        <v>96</v>
      </c>
      <c r="C28" s="71" t="s">
        <v>97</v>
      </c>
      <c r="D28" s="70" t="s">
        <v>98</v>
      </c>
      <c r="E28" s="71" t="s">
        <v>99</v>
      </c>
      <c r="F28" s="70" t="s">
        <v>100</v>
      </c>
      <c r="G28" s="71" t="s">
        <v>97</v>
      </c>
      <c r="H28" s="70" t="s">
        <v>98</v>
      </c>
      <c r="I28" s="71" t="s">
        <v>99</v>
      </c>
    </row>
    <row r="29" ht="24.95" customHeight="true" spans="1:9">
      <c r="A29" s="72">
        <v>1</v>
      </c>
      <c r="B29" s="73"/>
      <c r="C29" s="73"/>
      <c r="D29" s="73"/>
      <c r="E29" s="79">
        <f t="shared" ref="E29:E40" si="1">B29+C29+D29</f>
        <v>0</v>
      </c>
      <c r="F29" s="73"/>
      <c r="G29" s="73"/>
      <c r="H29" s="73"/>
      <c r="I29" s="79">
        <f>F29+G29+H29</f>
        <v>0</v>
      </c>
    </row>
    <row r="30" ht="24.95" customHeight="true" spans="1:9">
      <c r="A30" s="72">
        <v>2</v>
      </c>
      <c r="B30" s="73"/>
      <c r="C30" s="73"/>
      <c r="D30" s="73"/>
      <c r="E30" s="79">
        <f t="shared" si="1"/>
        <v>0</v>
      </c>
      <c r="F30" s="73"/>
      <c r="G30" s="73"/>
      <c r="H30" s="73"/>
      <c r="I30" s="79">
        <f t="shared" ref="I30:I40" si="2">F30+G30+H30</f>
        <v>0</v>
      </c>
    </row>
    <row r="31" ht="24.95" customHeight="true" spans="1:9">
      <c r="A31" s="72">
        <v>3</v>
      </c>
      <c r="B31" s="73"/>
      <c r="C31" s="73"/>
      <c r="D31" s="73"/>
      <c r="E31" s="79">
        <f t="shared" si="1"/>
        <v>0</v>
      </c>
      <c r="F31" s="73"/>
      <c r="G31" s="73"/>
      <c r="H31" s="73"/>
      <c r="I31" s="79">
        <f t="shared" si="2"/>
        <v>0</v>
      </c>
    </row>
    <row r="32" ht="24.95" customHeight="true" spans="1:9">
      <c r="A32" s="72">
        <v>4</v>
      </c>
      <c r="B32" s="73"/>
      <c r="C32" s="73"/>
      <c r="D32" s="73"/>
      <c r="E32" s="79">
        <f t="shared" si="1"/>
        <v>0</v>
      </c>
      <c r="F32" s="73"/>
      <c r="G32" s="73"/>
      <c r="H32" s="73"/>
      <c r="I32" s="79">
        <f t="shared" si="2"/>
        <v>0</v>
      </c>
    </row>
    <row r="33" ht="24.95" customHeight="true" spans="1:9">
      <c r="A33" s="72">
        <v>5</v>
      </c>
      <c r="B33" s="73"/>
      <c r="C33" s="73"/>
      <c r="D33" s="73"/>
      <c r="E33" s="79">
        <f t="shared" si="1"/>
        <v>0</v>
      </c>
      <c r="F33" s="73"/>
      <c r="G33" s="73"/>
      <c r="H33" s="73"/>
      <c r="I33" s="79">
        <f t="shared" si="2"/>
        <v>0</v>
      </c>
    </row>
    <row r="34" ht="24.95" customHeight="true" spans="1:9">
      <c r="A34" s="72">
        <v>6</v>
      </c>
      <c r="B34" s="73"/>
      <c r="C34" s="73"/>
      <c r="D34" s="73"/>
      <c r="E34" s="79">
        <f t="shared" si="1"/>
        <v>0</v>
      </c>
      <c r="F34" s="73"/>
      <c r="G34" s="73"/>
      <c r="H34" s="73"/>
      <c r="I34" s="79">
        <f t="shared" si="2"/>
        <v>0</v>
      </c>
    </row>
    <row r="35" ht="24.95" customHeight="true" spans="1:9">
      <c r="A35" s="72">
        <v>7</v>
      </c>
      <c r="B35" s="73"/>
      <c r="C35" s="73"/>
      <c r="D35" s="73"/>
      <c r="E35" s="79">
        <f t="shared" si="1"/>
        <v>0</v>
      </c>
      <c r="F35" s="73"/>
      <c r="G35" s="73"/>
      <c r="H35" s="73"/>
      <c r="I35" s="79">
        <f t="shared" si="2"/>
        <v>0</v>
      </c>
    </row>
    <row r="36" ht="24.95" customHeight="true" spans="1:9">
      <c r="A36" s="72">
        <v>8</v>
      </c>
      <c r="B36" s="73"/>
      <c r="C36" s="73"/>
      <c r="D36" s="73"/>
      <c r="E36" s="79">
        <f t="shared" si="1"/>
        <v>0</v>
      </c>
      <c r="F36" s="73"/>
      <c r="G36" s="73"/>
      <c r="H36" s="73"/>
      <c r="I36" s="79">
        <f t="shared" si="2"/>
        <v>0</v>
      </c>
    </row>
    <row r="37" ht="24.95" customHeight="true" spans="1:9">
      <c r="A37" s="72">
        <v>9</v>
      </c>
      <c r="B37" s="73"/>
      <c r="C37" s="73"/>
      <c r="D37" s="73"/>
      <c r="E37" s="79">
        <f t="shared" si="1"/>
        <v>0</v>
      </c>
      <c r="F37" s="73"/>
      <c r="G37" s="73"/>
      <c r="H37" s="73"/>
      <c r="I37" s="79">
        <f t="shared" si="2"/>
        <v>0</v>
      </c>
    </row>
    <row r="38" ht="24.95" customHeight="true" spans="1:9">
      <c r="A38" s="72">
        <v>10</v>
      </c>
      <c r="B38" s="73"/>
      <c r="C38" s="73"/>
      <c r="D38" s="73"/>
      <c r="E38" s="79">
        <f t="shared" si="1"/>
        <v>0</v>
      </c>
      <c r="F38" s="73"/>
      <c r="G38" s="73"/>
      <c r="H38" s="73"/>
      <c r="I38" s="79">
        <f t="shared" si="2"/>
        <v>0</v>
      </c>
    </row>
    <row r="39" ht="24.95" customHeight="true" spans="1:9">
      <c r="A39" s="72">
        <v>11</v>
      </c>
      <c r="B39" s="73"/>
      <c r="C39" s="73"/>
      <c r="D39" s="73"/>
      <c r="E39" s="79">
        <f t="shared" si="1"/>
        <v>0</v>
      </c>
      <c r="F39" s="73"/>
      <c r="G39" s="73"/>
      <c r="H39" s="73"/>
      <c r="I39" s="79">
        <f t="shared" si="2"/>
        <v>0</v>
      </c>
    </row>
    <row r="40" ht="24.95" customHeight="true" spans="1:9">
      <c r="A40" s="72">
        <v>12</v>
      </c>
      <c r="B40" s="73"/>
      <c r="C40" s="73"/>
      <c r="D40" s="73"/>
      <c r="E40" s="79">
        <f t="shared" si="1"/>
        <v>0</v>
      </c>
      <c r="F40" s="73"/>
      <c r="G40" s="73"/>
      <c r="H40" s="73"/>
      <c r="I40" s="79">
        <f t="shared" si="2"/>
        <v>0</v>
      </c>
    </row>
    <row r="41" ht="24.95" customHeight="true" spans="1:9">
      <c r="A41" s="74" t="s">
        <v>101</v>
      </c>
      <c r="B41" s="75">
        <f t="shared" ref="B41:I41" si="3">SUM(B29:B40)</f>
        <v>0</v>
      </c>
      <c r="C41" s="75">
        <f t="shared" si="3"/>
        <v>0</v>
      </c>
      <c r="D41" s="75">
        <f t="shared" si="3"/>
        <v>0</v>
      </c>
      <c r="E41" s="75">
        <f t="shared" si="3"/>
        <v>0</v>
      </c>
      <c r="F41" s="75">
        <f t="shared" si="3"/>
        <v>0</v>
      </c>
      <c r="G41" s="75">
        <f t="shared" si="3"/>
        <v>0</v>
      </c>
      <c r="H41" s="75">
        <f t="shared" si="3"/>
        <v>0</v>
      </c>
      <c r="I41" s="75">
        <f t="shared" si="3"/>
        <v>0</v>
      </c>
    </row>
    <row r="45" s="40" customFormat="true" ht="27" customHeight="true" spans="1:9">
      <c r="A45" s="41" t="s">
        <v>102</v>
      </c>
      <c r="B45" s="41"/>
      <c r="C45" s="41"/>
      <c r="D45" s="41"/>
      <c r="E45" s="41"/>
      <c r="F45" s="41"/>
      <c r="G45" s="41"/>
      <c r="H45" s="41"/>
      <c r="I45" s="41"/>
    </row>
    <row r="46" s="81" customFormat="true" ht="24.95" customHeight="true" spans="1:9">
      <c r="A46" s="66" t="s">
        <v>93</v>
      </c>
      <c r="B46" s="67" t="s">
        <v>94</v>
      </c>
      <c r="C46" s="68"/>
      <c r="D46" s="68"/>
      <c r="E46" s="68"/>
      <c r="F46" s="77" t="s">
        <v>95</v>
      </c>
      <c r="G46" s="78"/>
      <c r="H46" s="78"/>
      <c r="I46" s="78"/>
    </row>
    <row r="47" s="81" customFormat="true" ht="24.95" customHeight="true" spans="1:9">
      <c r="A47" s="69"/>
      <c r="B47" s="70" t="s">
        <v>103</v>
      </c>
      <c r="C47" s="71" t="s">
        <v>104</v>
      </c>
      <c r="D47" s="70" t="s">
        <v>103</v>
      </c>
      <c r="E47" s="71" t="s">
        <v>99</v>
      </c>
      <c r="F47" s="70" t="s">
        <v>103</v>
      </c>
      <c r="G47" s="71" t="s">
        <v>104</v>
      </c>
      <c r="H47" s="70" t="s">
        <v>103</v>
      </c>
      <c r="I47" s="71" t="s">
        <v>99</v>
      </c>
    </row>
    <row r="48" s="81" customFormat="true" ht="24.95" customHeight="true" spans="1:9">
      <c r="A48" s="76">
        <v>1</v>
      </c>
      <c r="B48" s="73"/>
      <c r="C48" s="73"/>
      <c r="D48" s="73"/>
      <c r="E48" s="79">
        <f t="shared" ref="E48:E59" si="4">B48+C48+D48</f>
        <v>0</v>
      </c>
      <c r="F48" s="73"/>
      <c r="G48" s="73"/>
      <c r="H48" s="73"/>
      <c r="I48" s="79">
        <f t="shared" ref="I48:I59" si="5">F48+G48+H48</f>
        <v>0</v>
      </c>
    </row>
    <row r="49" s="81" customFormat="true" ht="24.95" customHeight="true" spans="1:9">
      <c r="A49" s="76">
        <v>2</v>
      </c>
      <c r="B49" s="73"/>
      <c r="C49" s="73"/>
      <c r="D49" s="73"/>
      <c r="E49" s="79">
        <f t="shared" si="4"/>
        <v>0</v>
      </c>
      <c r="F49" s="73"/>
      <c r="G49" s="73"/>
      <c r="H49" s="73"/>
      <c r="I49" s="79">
        <f t="shared" si="5"/>
        <v>0</v>
      </c>
    </row>
    <row r="50" s="81" customFormat="true" ht="24.95" customHeight="true" spans="1:9">
      <c r="A50" s="76">
        <v>3</v>
      </c>
      <c r="B50" s="73"/>
      <c r="C50" s="73"/>
      <c r="D50" s="73"/>
      <c r="E50" s="79">
        <f t="shared" si="4"/>
        <v>0</v>
      </c>
      <c r="F50" s="73"/>
      <c r="G50" s="73"/>
      <c r="H50" s="73"/>
      <c r="I50" s="79">
        <f t="shared" si="5"/>
        <v>0</v>
      </c>
    </row>
    <row r="51" s="81" customFormat="true" ht="24.95" customHeight="true" spans="1:9">
      <c r="A51" s="76">
        <v>4</v>
      </c>
      <c r="B51" s="73"/>
      <c r="C51" s="73"/>
      <c r="D51" s="73"/>
      <c r="E51" s="79">
        <f t="shared" si="4"/>
        <v>0</v>
      </c>
      <c r="F51" s="73"/>
      <c r="G51" s="73"/>
      <c r="H51" s="73"/>
      <c r="I51" s="79">
        <f t="shared" si="5"/>
        <v>0</v>
      </c>
    </row>
    <row r="52" s="81" customFormat="true" ht="24.95" customHeight="true" spans="1:9">
      <c r="A52" s="76">
        <v>5</v>
      </c>
      <c r="B52" s="73"/>
      <c r="C52" s="73"/>
      <c r="D52" s="73"/>
      <c r="E52" s="79">
        <f t="shared" si="4"/>
        <v>0</v>
      </c>
      <c r="F52" s="73"/>
      <c r="G52" s="73"/>
      <c r="H52" s="73"/>
      <c r="I52" s="79">
        <f t="shared" si="5"/>
        <v>0</v>
      </c>
    </row>
    <row r="53" s="81" customFormat="true" ht="24.95" customHeight="true" spans="1:9">
      <c r="A53" s="76">
        <v>6</v>
      </c>
      <c r="B53" s="73"/>
      <c r="C53" s="73"/>
      <c r="D53" s="73"/>
      <c r="E53" s="79">
        <f t="shared" si="4"/>
        <v>0</v>
      </c>
      <c r="F53" s="73"/>
      <c r="G53" s="73"/>
      <c r="H53" s="73"/>
      <c r="I53" s="79">
        <f t="shared" si="5"/>
        <v>0</v>
      </c>
    </row>
    <row r="54" s="81" customFormat="true" ht="24.95" customHeight="true" spans="1:9">
      <c r="A54" s="76">
        <v>7</v>
      </c>
      <c r="B54" s="73"/>
      <c r="C54" s="73"/>
      <c r="D54" s="73"/>
      <c r="E54" s="79">
        <f t="shared" si="4"/>
        <v>0</v>
      </c>
      <c r="F54" s="73"/>
      <c r="G54" s="73"/>
      <c r="H54" s="73"/>
      <c r="I54" s="79">
        <f t="shared" si="5"/>
        <v>0</v>
      </c>
    </row>
    <row r="55" s="81" customFormat="true" ht="24.95" customHeight="true" spans="1:9">
      <c r="A55" s="76">
        <v>8</v>
      </c>
      <c r="B55" s="73"/>
      <c r="C55" s="73"/>
      <c r="D55" s="73"/>
      <c r="E55" s="79">
        <f t="shared" si="4"/>
        <v>0</v>
      </c>
      <c r="F55" s="73"/>
      <c r="G55" s="73"/>
      <c r="H55" s="73"/>
      <c r="I55" s="79">
        <f t="shared" si="5"/>
        <v>0</v>
      </c>
    </row>
    <row r="56" s="81" customFormat="true" ht="24.95" customHeight="true" spans="1:9">
      <c r="A56" s="76">
        <v>9</v>
      </c>
      <c r="B56" s="73"/>
      <c r="C56" s="73"/>
      <c r="D56" s="73"/>
      <c r="E56" s="79">
        <f t="shared" si="4"/>
        <v>0</v>
      </c>
      <c r="F56" s="73"/>
      <c r="G56" s="73"/>
      <c r="H56" s="73"/>
      <c r="I56" s="79">
        <f t="shared" si="5"/>
        <v>0</v>
      </c>
    </row>
    <row r="57" s="81" customFormat="true" ht="24.95" customHeight="true" spans="1:9">
      <c r="A57" s="76">
        <v>10</v>
      </c>
      <c r="B57" s="73"/>
      <c r="C57" s="73"/>
      <c r="D57" s="73"/>
      <c r="E57" s="79">
        <f t="shared" si="4"/>
        <v>0</v>
      </c>
      <c r="F57" s="73"/>
      <c r="G57" s="73"/>
      <c r="H57" s="73"/>
      <c r="I57" s="79">
        <f t="shared" si="5"/>
        <v>0</v>
      </c>
    </row>
    <row r="58" s="81" customFormat="true" ht="24.95" customHeight="true" spans="1:9">
      <c r="A58" s="76">
        <v>11</v>
      </c>
      <c r="B58" s="73"/>
      <c r="C58" s="73"/>
      <c r="D58" s="73"/>
      <c r="E58" s="79">
        <f t="shared" si="4"/>
        <v>0</v>
      </c>
      <c r="F58" s="73"/>
      <c r="G58" s="73"/>
      <c r="H58" s="73"/>
      <c r="I58" s="79">
        <f t="shared" si="5"/>
        <v>0</v>
      </c>
    </row>
    <row r="59" s="81" customFormat="true" ht="24.95" customHeight="true" spans="1:9">
      <c r="A59" s="76">
        <v>12</v>
      </c>
      <c r="B59" s="73"/>
      <c r="C59" s="73"/>
      <c r="D59" s="73"/>
      <c r="E59" s="79">
        <f t="shared" si="4"/>
        <v>0</v>
      </c>
      <c r="F59" s="73"/>
      <c r="G59" s="73"/>
      <c r="H59" s="73"/>
      <c r="I59" s="79">
        <f t="shared" si="5"/>
        <v>0</v>
      </c>
    </row>
    <row r="60" s="81" customFormat="true" ht="24.95" customHeight="true" spans="1:9">
      <c r="A60" s="74" t="s">
        <v>105</v>
      </c>
      <c r="B60" s="75">
        <f t="shared" ref="B60:I60" si="6">SUM(B48:B59)</f>
        <v>0</v>
      </c>
      <c r="C60" s="75">
        <f t="shared" si="6"/>
        <v>0</v>
      </c>
      <c r="D60" s="75">
        <f t="shared" si="6"/>
        <v>0</v>
      </c>
      <c r="E60" s="75">
        <f t="shared" si="6"/>
        <v>0</v>
      </c>
      <c r="F60" s="75">
        <f t="shared" si="6"/>
        <v>0</v>
      </c>
      <c r="G60" s="75">
        <f t="shared" si="6"/>
        <v>0</v>
      </c>
      <c r="H60" s="75">
        <f t="shared" si="6"/>
        <v>0</v>
      </c>
      <c r="I60" s="75">
        <f t="shared" si="6"/>
        <v>0</v>
      </c>
    </row>
  </sheetData>
  <mergeCells count="16">
    <mergeCell ref="A5:I5"/>
    <mergeCell ref="B6:D6"/>
    <mergeCell ref="A24:I24"/>
    <mergeCell ref="A26:I26"/>
    <mergeCell ref="B27:E27"/>
    <mergeCell ref="F27:I27"/>
    <mergeCell ref="A45:I45"/>
    <mergeCell ref="B46:E46"/>
    <mergeCell ref="F46:I46"/>
    <mergeCell ref="A6:A8"/>
    <mergeCell ref="A27:A28"/>
    <mergeCell ref="A46:A47"/>
    <mergeCell ref="G6:G8"/>
    <mergeCell ref="H6:H8"/>
    <mergeCell ref="I6:I9"/>
    <mergeCell ref="E6:F8"/>
  </mergeCells>
  <pageMargins left="0.75" right="0.75" top="1" bottom="1" header="0.5" footer="0.5"/>
  <pageSetup paperSize="9" orientation="landscape"/>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0"/>
  <sheetViews>
    <sheetView zoomScale="90" zoomScaleNormal="90" topLeftCell="A11" workbookViewId="0">
      <selection activeCell="I23" sqref="I23"/>
    </sheetView>
  </sheetViews>
  <sheetFormatPr defaultColWidth="9" defaultRowHeight="13.5"/>
  <cols>
    <col min="1" max="1" width="9.50833333333333" customWidth="true"/>
    <col min="2" max="2" width="16.75" customWidth="true"/>
    <col min="3" max="3" width="13.375" customWidth="true"/>
    <col min="4" max="4" width="13.5083333333333" customWidth="true"/>
    <col min="5" max="5" width="12.75" customWidth="true"/>
    <col min="6" max="6" width="15.625" customWidth="true"/>
    <col min="7" max="7" width="15.25" customWidth="true"/>
    <col min="8" max="8" width="15.5083333333333" customWidth="true"/>
    <col min="9" max="9" width="15.625" customWidth="true"/>
  </cols>
  <sheetData>
    <row r="1" customHeight="true"/>
    <row r="5" ht="21" customHeight="true" spans="1:9">
      <c r="A5" s="41" t="s">
        <v>106</v>
      </c>
      <c r="B5" s="41"/>
      <c r="C5" s="41"/>
      <c r="D5" s="41"/>
      <c r="E5" s="41"/>
      <c r="F5" s="41"/>
      <c r="G5" s="41"/>
      <c r="H5" s="41"/>
      <c r="I5" s="41"/>
    </row>
    <row r="6" spans="1:9">
      <c r="A6" s="47" t="s">
        <v>107</v>
      </c>
      <c r="B6" s="61" t="s">
        <v>75</v>
      </c>
      <c r="C6" s="62"/>
      <c r="D6" s="63"/>
      <c r="E6" s="43" t="s">
        <v>76</v>
      </c>
      <c r="F6" s="43"/>
      <c r="G6" s="42" t="s">
        <v>108</v>
      </c>
      <c r="H6" s="43" t="s">
        <v>78</v>
      </c>
      <c r="I6" s="42" t="s">
        <v>109</v>
      </c>
    </row>
    <row r="7" ht="24" customHeight="true" spans="1:9">
      <c r="A7" s="50"/>
      <c r="B7" s="43" t="s">
        <v>80</v>
      </c>
      <c r="C7" s="43"/>
      <c r="D7" s="43"/>
      <c r="E7" s="43"/>
      <c r="F7" s="43"/>
      <c r="G7" s="43"/>
      <c r="H7" s="43"/>
      <c r="I7" s="43"/>
    </row>
    <row r="8" ht="25.5" spans="1:9">
      <c r="A8" s="64"/>
      <c r="B8" s="42" t="s">
        <v>81</v>
      </c>
      <c r="C8" s="43"/>
      <c r="D8" s="43"/>
      <c r="E8" s="43"/>
      <c r="F8" s="43"/>
      <c r="G8" s="43"/>
      <c r="H8" s="43"/>
      <c r="I8" s="43"/>
    </row>
    <row r="9" ht="25.5" spans="1:9">
      <c r="A9" s="43" t="s">
        <v>82</v>
      </c>
      <c r="B9" s="43" t="s">
        <v>83</v>
      </c>
      <c r="C9" s="42" t="s">
        <v>110</v>
      </c>
      <c r="D9" s="42" t="s">
        <v>111</v>
      </c>
      <c r="E9" s="43" t="s">
        <v>86</v>
      </c>
      <c r="F9" s="42" t="s">
        <v>112</v>
      </c>
      <c r="G9" s="42" t="s">
        <v>113</v>
      </c>
      <c r="H9" s="42" t="s">
        <v>113</v>
      </c>
      <c r="I9" s="43"/>
    </row>
    <row r="10" ht="18" customHeight="true" spans="1:9">
      <c r="A10" s="44">
        <v>1</v>
      </c>
      <c r="B10" s="44"/>
      <c r="C10" s="44"/>
      <c r="D10" s="44"/>
      <c r="E10" s="44"/>
      <c r="F10" s="44"/>
      <c r="G10" s="44"/>
      <c r="H10" s="44"/>
      <c r="I10" s="56">
        <f>C10+D10+G10-H10</f>
        <v>0</v>
      </c>
    </row>
    <row r="11" ht="18" customHeight="true" spans="1:9">
      <c r="A11" s="44">
        <v>2</v>
      </c>
      <c r="B11" s="44"/>
      <c r="C11" s="44"/>
      <c r="D11" s="44"/>
      <c r="E11" s="44"/>
      <c r="F11" s="44"/>
      <c r="G11" s="44"/>
      <c r="H11" s="44"/>
      <c r="I11" s="56">
        <f t="shared" ref="I11:I21" si="0">C11+D11+G11-H11</f>
        <v>0</v>
      </c>
    </row>
    <row r="12" ht="18" customHeight="true" spans="1:9">
      <c r="A12" s="44">
        <v>3</v>
      </c>
      <c r="B12" s="44"/>
      <c r="C12" s="44"/>
      <c r="D12" s="44"/>
      <c r="E12" s="44"/>
      <c r="F12" s="44"/>
      <c r="G12" s="44"/>
      <c r="H12" s="44"/>
      <c r="I12" s="56">
        <f t="shared" si="0"/>
        <v>0</v>
      </c>
    </row>
    <row r="13" ht="18" customHeight="true" spans="1:9">
      <c r="A13" s="44">
        <v>4</v>
      </c>
      <c r="B13" s="44"/>
      <c r="C13" s="44"/>
      <c r="D13" s="44"/>
      <c r="E13" s="44"/>
      <c r="F13" s="44"/>
      <c r="G13" s="44"/>
      <c r="H13" s="44"/>
      <c r="I13" s="56">
        <f t="shared" si="0"/>
        <v>0</v>
      </c>
    </row>
    <row r="14" ht="18" customHeight="true" spans="1:9">
      <c r="A14" s="44">
        <v>5</v>
      </c>
      <c r="B14" s="44"/>
      <c r="C14" s="44"/>
      <c r="D14" s="44"/>
      <c r="E14" s="44"/>
      <c r="F14" s="44"/>
      <c r="G14" s="44"/>
      <c r="H14" s="44"/>
      <c r="I14" s="56">
        <f t="shared" si="0"/>
        <v>0</v>
      </c>
    </row>
    <row r="15" ht="18" customHeight="true" spans="1:9">
      <c r="A15" s="44">
        <v>6</v>
      </c>
      <c r="B15" s="44"/>
      <c r="C15" s="44"/>
      <c r="D15" s="44"/>
      <c r="E15" s="44"/>
      <c r="F15" s="44"/>
      <c r="G15" s="44"/>
      <c r="H15" s="44"/>
      <c r="I15" s="56">
        <f t="shared" si="0"/>
        <v>0</v>
      </c>
    </row>
    <row r="16" ht="18" customHeight="true" spans="1:9">
      <c r="A16" s="44">
        <v>7</v>
      </c>
      <c r="B16" s="44"/>
      <c r="C16" s="44"/>
      <c r="D16" s="44"/>
      <c r="E16" s="44"/>
      <c r="F16" s="44"/>
      <c r="G16" s="44"/>
      <c r="H16" s="44"/>
      <c r="I16" s="56">
        <f t="shared" si="0"/>
        <v>0</v>
      </c>
    </row>
    <row r="17" ht="18" customHeight="true" spans="1:9">
      <c r="A17" s="44">
        <v>8</v>
      </c>
      <c r="B17" s="44"/>
      <c r="C17" s="44"/>
      <c r="D17" s="44"/>
      <c r="E17" s="44"/>
      <c r="F17" s="44"/>
      <c r="G17" s="44"/>
      <c r="H17" s="44"/>
      <c r="I17" s="56">
        <f t="shared" si="0"/>
        <v>0</v>
      </c>
    </row>
    <row r="18" ht="18" customHeight="true" spans="1:9">
      <c r="A18" s="44">
        <v>9</v>
      </c>
      <c r="B18" s="44"/>
      <c r="C18" s="44"/>
      <c r="D18" s="44"/>
      <c r="E18" s="44"/>
      <c r="F18" s="44"/>
      <c r="G18" s="44"/>
      <c r="H18" s="44"/>
      <c r="I18" s="56">
        <f t="shared" si="0"/>
        <v>0</v>
      </c>
    </row>
    <row r="19" ht="18" customHeight="true" spans="1:9">
      <c r="A19" s="44">
        <v>10</v>
      </c>
      <c r="B19" s="44"/>
      <c r="C19" s="44"/>
      <c r="D19" s="44"/>
      <c r="E19" s="44"/>
      <c r="F19" s="44"/>
      <c r="G19" s="44"/>
      <c r="H19" s="44"/>
      <c r="I19" s="56">
        <f t="shared" si="0"/>
        <v>0</v>
      </c>
    </row>
    <row r="20" ht="18" customHeight="true" spans="1:9">
      <c r="A20" s="44">
        <v>11</v>
      </c>
      <c r="B20" s="44"/>
      <c r="C20" s="44"/>
      <c r="D20" s="44"/>
      <c r="E20" s="44"/>
      <c r="F20" s="44"/>
      <c r="G20" s="44"/>
      <c r="H20" s="44"/>
      <c r="I20" s="56">
        <f t="shared" si="0"/>
        <v>0</v>
      </c>
    </row>
    <row r="21" ht="18" customHeight="true" spans="1:9">
      <c r="A21" s="44">
        <v>12</v>
      </c>
      <c r="B21" s="44"/>
      <c r="C21" s="44"/>
      <c r="D21" s="44"/>
      <c r="E21" s="44"/>
      <c r="F21" s="44"/>
      <c r="G21" s="44"/>
      <c r="H21" s="44"/>
      <c r="I21" s="56">
        <f t="shared" si="0"/>
        <v>0</v>
      </c>
    </row>
    <row r="22" ht="18" customHeight="true" spans="1:9">
      <c r="A22" s="53" t="s">
        <v>89</v>
      </c>
      <c r="B22" s="53" t="s">
        <v>90</v>
      </c>
      <c r="C22" s="54">
        <f t="shared" ref="C22:I22" si="1">SUM(C10:C21)</f>
        <v>0</v>
      </c>
      <c r="D22" s="54">
        <f t="shared" si="1"/>
        <v>0</v>
      </c>
      <c r="E22" s="53" t="s">
        <v>90</v>
      </c>
      <c r="F22" s="54">
        <f t="shared" si="1"/>
        <v>0</v>
      </c>
      <c r="G22" s="54">
        <f t="shared" si="1"/>
        <v>0</v>
      </c>
      <c r="H22" s="54">
        <f t="shared" si="1"/>
        <v>0</v>
      </c>
      <c r="I22" s="57">
        <f t="shared" si="1"/>
        <v>0</v>
      </c>
    </row>
    <row r="24" ht="27" customHeight="true" spans="1:9">
      <c r="A24" s="55" t="s">
        <v>114</v>
      </c>
      <c r="B24" s="55"/>
      <c r="C24" s="55"/>
      <c r="D24" s="55"/>
      <c r="E24" s="55"/>
      <c r="F24" s="55"/>
      <c r="G24" s="55"/>
      <c r="H24" s="55"/>
      <c r="I24" s="55"/>
    </row>
    <row r="26" ht="27.95" customHeight="true" spans="1:9">
      <c r="A26" s="65" t="s">
        <v>115</v>
      </c>
      <c r="B26" s="65"/>
      <c r="C26" s="65"/>
      <c r="D26" s="65"/>
      <c r="E26" s="65"/>
      <c r="F26" s="65"/>
      <c r="G26" s="65"/>
      <c r="H26" s="65"/>
      <c r="I26" s="65"/>
    </row>
    <row r="27" spans="1:9">
      <c r="A27" s="66" t="s">
        <v>93</v>
      </c>
      <c r="B27" s="67" t="s">
        <v>94</v>
      </c>
      <c r="C27" s="68"/>
      <c r="D27" s="68"/>
      <c r="E27" s="68"/>
      <c r="F27" s="77" t="s">
        <v>95</v>
      </c>
      <c r="G27" s="78"/>
      <c r="H27" s="78"/>
      <c r="I27" s="78"/>
    </row>
    <row r="28" ht="25.5" spans="1:9">
      <c r="A28" s="69"/>
      <c r="B28" s="70" t="s">
        <v>116</v>
      </c>
      <c r="C28" s="71" t="s">
        <v>117</v>
      </c>
      <c r="D28" s="70" t="s">
        <v>118</v>
      </c>
      <c r="E28" s="71" t="s">
        <v>99</v>
      </c>
      <c r="F28" s="70" t="s">
        <v>119</v>
      </c>
      <c r="G28" s="71" t="s">
        <v>117</v>
      </c>
      <c r="H28" s="70" t="s">
        <v>118</v>
      </c>
      <c r="I28" s="71" t="s">
        <v>120</v>
      </c>
    </row>
    <row r="29" spans="1:9">
      <c r="A29" s="72">
        <v>1</v>
      </c>
      <c r="B29" s="73"/>
      <c r="C29" s="73"/>
      <c r="D29" s="73"/>
      <c r="E29" s="79">
        <f>B29+C29+D29</f>
        <v>0</v>
      </c>
      <c r="F29" s="73"/>
      <c r="G29" s="73"/>
      <c r="H29" s="73"/>
      <c r="I29" s="79">
        <f t="shared" ref="I29:I40" si="2">F29+G29+H29</f>
        <v>0</v>
      </c>
    </row>
    <row r="30" spans="1:9">
      <c r="A30" s="72">
        <v>2</v>
      </c>
      <c r="B30" s="73"/>
      <c r="C30" s="73"/>
      <c r="D30" s="73"/>
      <c r="E30" s="79">
        <f t="shared" ref="E29:E40" si="3">B30+C30+D30</f>
        <v>0</v>
      </c>
      <c r="F30" s="73"/>
      <c r="G30" s="73"/>
      <c r="H30" s="73"/>
      <c r="I30" s="79">
        <f t="shared" si="2"/>
        <v>0</v>
      </c>
    </row>
    <row r="31" spans="1:9">
      <c r="A31" s="72">
        <v>3</v>
      </c>
      <c r="B31" s="73"/>
      <c r="C31" s="73"/>
      <c r="D31" s="73"/>
      <c r="E31" s="79">
        <f t="shared" si="3"/>
        <v>0</v>
      </c>
      <c r="F31" s="73"/>
      <c r="G31" s="73"/>
      <c r="H31" s="73"/>
      <c r="I31" s="79">
        <f t="shared" si="2"/>
        <v>0</v>
      </c>
    </row>
    <row r="32" spans="1:9">
      <c r="A32" s="72">
        <v>4</v>
      </c>
      <c r="B32" s="73"/>
      <c r="C32" s="73"/>
      <c r="D32" s="73"/>
      <c r="E32" s="79">
        <f t="shared" si="3"/>
        <v>0</v>
      </c>
      <c r="F32" s="73"/>
      <c r="G32" s="73"/>
      <c r="H32" s="73"/>
      <c r="I32" s="79">
        <f t="shared" si="2"/>
        <v>0</v>
      </c>
    </row>
    <row r="33" spans="1:9">
      <c r="A33" s="72">
        <v>5</v>
      </c>
      <c r="B33" s="73"/>
      <c r="C33" s="73"/>
      <c r="D33" s="73"/>
      <c r="E33" s="79">
        <f t="shared" si="3"/>
        <v>0</v>
      </c>
      <c r="F33" s="73"/>
      <c r="G33" s="73"/>
      <c r="H33" s="73"/>
      <c r="I33" s="79">
        <f t="shared" si="2"/>
        <v>0</v>
      </c>
    </row>
    <row r="34" spans="1:9">
      <c r="A34" s="72">
        <v>6</v>
      </c>
      <c r="B34" s="73"/>
      <c r="C34" s="73"/>
      <c r="D34" s="73"/>
      <c r="E34" s="79">
        <f t="shared" si="3"/>
        <v>0</v>
      </c>
      <c r="F34" s="73"/>
      <c r="G34" s="73"/>
      <c r="H34" s="73"/>
      <c r="I34" s="79">
        <f t="shared" si="2"/>
        <v>0</v>
      </c>
    </row>
    <row r="35" spans="1:9">
      <c r="A35" s="72">
        <v>7</v>
      </c>
      <c r="B35" s="73"/>
      <c r="C35" s="73"/>
      <c r="D35" s="73"/>
      <c r="E35" s="79">
        <f t="shared" si="3"/>
        <v>0</v>
      </c>
      <c r="F35" s="73"/>
      <c r="G35" s="73"/>
      <c r="H35" s="73"/>
      <c r="I35" s="79">
        <f t="shared" si="2"/>
        <v>0</v>
      </c>
    </row>
    <row r="36" spans="1:9">
      <c r="A36" s="72">
        <v>8</v>
      </c>
      <c r="B36" s="73"/>
      <c r="C36" s="73"/>
      <c r="D36" s="73"/>
      <c r="E36" s="79">
        <f t="shared" si="3"/>
        <v>0</v>
      </c>
      <c r="F36" s="73"/>
      <c r="G36" s="73"/>
      <c r="H36" s="73"/>
      <c r="I36" s="79">
        <f t="shared" si="2"/>
        <v>0</v>
      </c>
    </row>
    <row r="37" spans="1:9">
      <c r="A37" s="72">
        <v>9</v>
      </c>
      <c r="B37" s="73"/>
      <c r="C37" s="73"/>
      <c r="D37" s="73"/>
      <c r="E37" s="79">
        <f t="shared" si="3"/>
        <v>0</v>
      </c>
      <c r="F37" s="73"/>
      <c r="G37" s="73"/>
      <c r="H37" s="73"/>
      <c r="I37" s="79">
        <f t="shared" si="2"/>
        <v>0</v>
      </c>
    </row>
    <row r="38" spans="1:9">
      <c r="A38" s="72">
        <v>10</v>
      </c>
      <c r="B38" s="73"/>
      <c r="C38" s="73"/>
      <c r="D38" s="73"/>
      <c r="E38" s="79">
        <f t="shared" si="3"/>
        <v>0</v>
      </c>
      <c r="F38" s="73"/>
      <c r="G38" s="73"/>
      <c r="H38" s="73"/>
      <c r="I38" s="79">
        <f t="shared" si="2"/>
        <v>0</v>
      </c>
    </row>
    <row r="39" spans="1:9">
      <c r="A39" s="72">
        <v>11</v>
      </c>
      <c r="B39" s="73"/>
      <c r="C39" s="73"/>
      <c r="D39" s="73"/>
      <c r="E39" s="79">
        <f t="shared" si="3"/>
        <v>0</v>
      </c>
      <c r="F39" s="73"/>
      <c r="G39" s="73"/>
      <c r="H39" s="73"/>
      <c r="I39" s="79">
        <f t="shared" si="2"/>
        <v>0</v>
      </c>
    </row>
    <row r="40" spans="1:9">
      <c r="A40" s="72">
        <v>12</v>
      </c>
      <c r="B40" s="73"/>
      <c r="C40" s="73"/>
      <c r="D40" s="73"/>
      <c r="E40" s="79">
        <f t="shared" si="3"/>
        <v>0</v>
      </c>
      <c r="F40" s="73"/>
      <c r="G40" s="73"/>
      <c r="H40" s="73"/>
      <c r="I40" s="79">
        <f t="shared" si="2"/>
        <v>0</v>
      </c>
    </row>
    <row r="41" spans="1:9">
      <c r="A41" s="74" t="s">
        <v>101</v>
      </c>
      <c r="B41" s="75">
        <f t="shared" ref="B41:I41" si="4">SUM(B29:B40)</f>
        <v>0</v>
      </c>
      <c r="C41" s="75">
        <f t="shared" si="4"/>
        <v>0</v>
      </c>
      <c r="D41" s="75">
        <f t="shared" si="4"/>
        <v>0</v>
      </c>
      <c r="E41" s="75">
        <f t="shared" si="4"/>
        <v>0</v>
      </c>
      <c r="F41" s="75">
        <f t="shared" si="4"/>
        <v>0</v>
      </c>
      <c r="G41" s="75">
        <f t="shared" si="4"/>
        <v>0</v>
      </c>
      <c r="H41" s="75">
        <f t="shared" si="4"/>
        <v>0</v>
      </c>
      <c r="I41" s="75">
        <f t="shared" si="4"/>
        <v>0</v>
      </c>
    </row>
    <row r="45" ht="15.75" spans="1:9">
      <c r="A45" s="41" t="s">
        <v>121</v>
      </c>
      <c r="B45" s="41"/>
      <c r="C45" s="41"/>
      <c r="D45" s="41"/>
      <c r="E45" s="41"/>
      <c r="F45" s="41"/>
      <c r="G45" s="41"/>
      <c r="H45" s="41"/>
      <c r="I45" s="41"/>
    </row>
    <row r="46" spans="1:9">
      <c r="A46" s="66" t="s">
        <v>93</v>
      </c>
      <c r="B46" s="67" t="s">
        <v>94</v>
      </c>
      <c r="C46" s="68"/>
      <c r="D46" s="68"/>
      <c r="E46" s="68"/>
      <c r="F46" s="77" t="s">
        <v>95</v>
      </c>
      <c r="G46" s="78"/>
      <c r="H46" s="78"/>
      <c r="I46" s="78"/>
    </row>
    <row r="47" ht="25.5" spans="1:9">
      <c r="A47" s="69"/>
      <c r="B47" s="70" t="s">
        <v>122</v>
      </c>
      <c r="C47" s="71" t="s">
        <v>123</v>
      </c>
      <c r="D47" s="70" t="s">
        <v>122</v>
      </c>
      <c r="E47" s="71" t="s">
        <v>99</v>
      </c>
      <c r="F47" s="70" t="s">
        <v>122</v>
      </c>
      <c r="G47" s="71" t="s">
        <v>123</v>
      </c>
      <c r="H47" s="70" t="s">
        <v>122</v>
      </c>
      <c r="I47" s="71" t="s">
        <v>120</v>
      </c>
    </row>
    <row r="48" spans="1:9">
      <c r="A48" s="76">
        <v>1</v>
      </c>
      <c r="B48" s="73"/>
      <c r="C48" s="73"/>
      <c r="D48" s="73"/>
      <c r="E48" s="79">
        <f t="shared" ref="E48:E59" si="5">B48+C48+D48</f>
        <v>0</v>
      </c>
      <c r="F48" s="73"/>
      <c r="G48" s="73"/>
      <c r="H48" s="73"/>
      <c r="I48" s="79">
        <f t="shared" ref="I48:I59" si="6">F48+G48+H48</f>
        <v>0</v>
      </c>
    </row>
    <row r="49" spans="1:9">
      <c r="A49" s="76">
        <v>2</v>
      </c>
      <c r="B49" s="73"/>
      <c r="C49" s="73"/>
      <c r="D49" s="73"/>
      <c r="E49" s="79">
        <f t="shared" si="5"/>
        <v>0</v>
      </c>
      <c r="F49" s="73"/>
      <c r="G49" s="73"/>
      <c r="H49" s="73"/>
      <c r="I49" s="79">
        <f t="shared" si="6"/>
        <v>0</v>
      </c>
    </row>
    <row r="50" spans="1:9">
      <c r="A50" s="76">
        <v>3</v>
      </c>
      <c r="B50" s="73"/>
      <c r="C50" s="73"/>
      <c r="D50" s="73"/>
      <c r="E50" s="79">
        <f t="shared" si="5"/>
        <v>0</v>
      </c>
      <c r="F50" s="73"/>
      <c r="G50" s="73"/>
      <c r="H50" s="73"/>
      <c r="I50" s="79">
        <f t="shared" si="6"/>
        <v>0</v>
      </c>
    </row>
    <row r="51" spans="1:9">
      <c r="A51" s="76">
        <v>4</v>
      </c>
      <c r="B51" s="73"/>
      <c r="C51" s="73"/>
      <c r="D51" s="73"/>
      <c r="E51" s="79">
        <f t="shared" si="5"/>
        <v>0</v>
      </c>
      <c r="F51" s="73"/>
      <c r="G51" s="73"/>
      <c r="H51" s="73"/>
      <c r="I51" s="79">
        <f t="shared" si="6"/>
        <v>0</v>
      </c>
    </row>
    <row r="52" spans="1:9">
      <c r="A52" s="76">
        <v>5</v>
      </c>
      <c r="B52" s="73"/>
      <c r="C52" s="73"/>
      <c r="D52" s="73"/>
      <c r="E52" s="79">
        <f t="shared" si="5"/>
        <v>0</v>
      </c>
      <c r="F52" s="73"/>
      <c r="G52" s="73"/>
      <c r="H52" s="73"/>
      <c r="I52" s="79">
        <f t="shared" si="6"/>
        <v>0</v>
      </c>
    </row>
    <row r="53" spans="1:9">
      <c r="A53" s="76">
        <v>6</v>
      </c>
      <c r="B53" s="73"/>
      <c r="C53" s="73"/>
      <c r="D53" s="73"/>
      <c r="E53" s="79">
        <f t="shared" si="5"/>
        <v>0</v>
      </c>
      <c r="F53" s="73"/>
      <c r="G53" s="73"/>
      <c r="H53" s="73"/>
      <c r="I53" s="79">
        <f t="shared" si="6"/>
        <v>0</v>
      </c>
    </row>
    <row r="54" spans="1:9">
      <c r="A54" s="76">
        <v>7</v>
      </c>
      <c r="B54" s="73"/>
      <c r="C54" s="73"/>
      <c r="D54" s="73"/>
      <c r="E54" s="79">
        <f t="shared" si="5"/>
        <v>0</v>
      </c>
      <c r="F54" s="73"/>
      <c r="G54" s="73"/>
      <c r="H54" s="73"/>
      <c r="I54" s="79">
        <f t="shared" si="6"/>
        <v>0</v>
      </c>
    </row>
    <row r="55" spans="1:9">
      <c r="A55" s="76">
        <v>8</v>
      </c>
      <c r="B55" s="73"/>
      <c r="C55" s="73"/>
      <c r="D55" s="73"/>
      <c r="E55" s="79">
        <f t="shared" si="5"/>
        <v>0</v>
      </c>
      <c r="F55" s="73"/>
      <c r="G55" s="73"/>
      <c r="H55" s="73"/>
      <c r="I55" s="79">
        <f t="shared" si="6"/>
        <v>0</v>
      </c>
    </row>
    <row r="56" spans="1:9">
      <c r="A56" s="76">
        <v>9</v>
      </c>
      <c r="B56" s="73"/>
      <c r="C56" s="73"/>
      <c r="D56" s="73"/>
      <c r="E56" s="79">
        <f t="shared" si="5"/>
        <v>0</v>
      </c>
      <c r="F56" s="73"/>
      <c r="G56" s="73"/>
      <c r="H56" s="73"/>
      <c r="I56" s="79">
        <f t="shared" si="6"/>
        <v>0</v>
      </c>
    </row>
    <row r="57" spans="1:9">
      <c r="A57" s="76">
        <v>10</v>
      </c>
      <c r="B57" s="73"/>
      <c r="C57" s="73"/>
      <c r="D57" s="73"/>
      <c r="E57" s="79">
        <f t="shared" si="5"/>
        <v>0</v>
      </c>
      <c r="F57" s="73"/>
      <c r="G57" s="73"/>
      <c r="H57" s="73"/>
      <c r="I57" s="79">
        <f t="shared" si="6"/>
        <v>0</v>
      </c>
    </row>
    <row r="58" spans="1:9">
      <c r="A58" s="76">
        <v>11</v>
      </c>
      <c r="B58" s="73"/>
      <c r="C58" s="73"/>
      <c r="D58" s="73"/>
      <c r="E58" s="79">
        <f t="shared" si="5"/>
        <v>0</v>
      </c>
      <c r="F58" s="73"/>
      <c r="G58" s="73"/>
      <c r="H58" s="73"/>
      <c r="I58" s="79">
        <f t="shared" si="6"/>
        <v>0</v>
      </c>
    </row>
    <row r="59" spans="1:9">
      <c r="A59" s="76">
        <v>12</v>
      </c>
      <c r="B59" s="73"/>
      <c r="C59" s="73"/>
      <c r="D59" s="73"/>
      <c r="E59" s="79">
        <f t="shared" si="5"/>
        <v>0</v>
      </c>
      <c r="F59" s="73"/>
      <c r="G59" s="73"/>
      <c r="H59" s="73"/>
      <c r="I59" s="79">
        <f t="shared" si="6"/>
        <v>0</v>
      </c>
    </row>
    <row r="60" spans="1:9">
      <c r="A60" s="74" t="s">
        <v>105</v>
      </c>
      <c r="B60" s="75">
        <f t="shared" ref="B60:I60" si="7">SUM(B48:B59)</f>
        <v>0</v>
      </c>
      <c r="C60" s="75">
        <f t="shared" si="7"/>
        <v>0</v>
      </c>
      <c r="D60" s="75">
        <f t="shared" si="7"/>
        <v>0</v>
      </c>
      <c r="E60" s="75">
        <f t="shared" si="7"/>
        <v>0</v>
      </c>
      <c r="F60" s="75">
        <f t="shared" si="7"/>
        <v>0</v>
      </c>
      <c r="G60" s="75">
        <f t="shared" si="7"/>
        <v>0</v>
      </c>
      <c r="H60" s="75">
        <f t="shared" si="7"/>
        <v>0</v>
      </c>
      <c r="I60" s="75">
        <f t="shared" si="7"/>
        <v>0</v>
      </c>
    </row>
  </sheetData>
  <mergeCells count="16">
    <mergeCell ref="A5:I5"/>
    <mergeCell ref="B6:D6"/>
    <mergeCell ref="A24:I24"/>
    <mergeCell ref="A26:I26"/>
    <mergeCell ref="B27:E27"/>
    <mergeCell ref="F27:I27"/>
    <mergeCell ref="A45:I45"/>
    <mergeCell ref="B46:E46"/>
    <mergeCell ref="F46:I46"/>
    <mergeCell ref="A6:A8"/>
    <mergeCell ref="A27:A28"/>
    <mergeCell ref="A46:A47"/>
    <mergeCell ref="G6:G8"/>
    <mergeCell ref="H6:H8"/>
    <mergeCell ref="I6:I9"/>
    <mergeCell ref="E6:F8"/>
  </mergeCells>
  <pageMargins left="0.75" right="0.75" top="1" bottom="1" header="0.5" footer="0.5"/>
  <pageSetup paperSize="9" orientation="landscape"/>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4"/>
  <sheetViews>
    <sheetView zoomScale="85" zoomScaleNormal="85" workbookViewId="0">
      <selection activeCell="H9" sqref="H9"/>
    </sheetView>
  </sheetViews>
  <sheetFormatPr defaultColWidth="9" defaultRowHeight="13.5"/>
  <cols>
    <col min="1" max="1" width="6" customWidth="true"/>
    <col min="2" max="2" width="9.50833333333333" customWidth="true"/>
    <col min="3" max="3" width="14.375" customWidth="true"/>
    <col min="4" max="4" width="13.375" customWidth="true"/>
    <col min="5" max="5" width="12.75" customWidth="true"/>
    <col min="6" max="6" width="14.875" customWidth="true"/>
    <col min="7" max="7" width="15.5083333333333" customWidth="true"/>
    <col min="8" max="8" width="15.625" customWidth="true"/>
    <col min="10" max="10" width="12.125" customWidth="true"/>
  </cols>
  <sheetData>
    <row r="1" customHeight="true"/>
    <row r="5" ht="21" customHeight="true" spans="2:10">
      <c r="B5" s="41" t="s">
        <v>124</v>
      </c>
      <c r="C5" s="41"/>
      <c r="D5" s="41"/>
      <c r="E5" s="41"/>
      <c r="F5" s="41"/>
      <c r="G5" s="41"/>
      <c r="H5" s="41"/>
      <c r="I5" s="41"/>
      <c r="J5" s="41"/>
    </row>
    <row r="6" ht="20.1" customHeight="true" spans="2:10">
      <c r="B6" s="47" t="s">
        <v>125</v>
      </c>
      <c r="C6" s="48" t="s">
        <v>75</v>
      </c>
      <c r="D6" s="49"/>
      <c r="E6" s="43" t="s">
        <v>76</v>
      </c>
      <c r="F6" s="43"/>
      <c r="G6" s="43" t="s">
        <v>78</v>
      </c>
      <c r="H6" s="42" t="s">
        <v>126</v>
      </c>
      <c r="I6" s="42" t="s">
        <v>127</v>
      </c>
      <c r="J6" s="42" t="s">
        <v>128</v>
      </c>
    </row>
    <row r="7" ht="27" customHeight="true" spans="2:10">
      <c r="B7" s="50"/>
      <c r="C7" s="51"/>
      <c r="D7" s="52"/>
      <c r="E7" s="43"/>
      <c r="F7" s="43"/>
      <c r="G7" s="43"/>
      <c r="H7" s="43"/>
      <c r="I7" s="43"/>
      <c r="J7" s="43"/>
    </row>
    <row r="8" ht="18" customHeight="true" spans="2:10">
      <c r="B8" s="43" t="s">
        <v>82</v>
      </c>
      <c r="C8" s="42" t="s">
        <v>129</v>
      </c>
      <c r="D8" s="42" t="s">
        <v>130</v>
      </c>
      <c r="E8" s="43" t="s">
        <v>86</v>
      </c>
      <c r="F8" s="42" t="s">
        <v>131</v>
      </c>
      <c r="G8" s="42" t="s">
        <v>132</v>
      </c>
      <c r="H8" s="43"/>
      <c r="I8" s="43"/>
      <c r="J8" s="43"/>
    </row>
    <row r="9" ht="18" customHeight="true" spans="2:10">
      <c r="B9" s="44">
        <v>1</v>
      </c>
      <c r="C9" s="44"/>
      <c r="D9" s="44"/>
      <c r="E9" s="44"/>
      <c r="F9" s="44"/>
      <c r="G9" s="44"/>
      <c r="H9" s="56">
        <f>D9-G9</f>
        <v>0</v>
      </c>
      <c r="I9" s="58">
        <v>0.775</v>
      </c>
      <c r="J9" s="59">
        <f>H9*I9/1000</f>
        <v>0</v>
      </c>
    </row>
    <row r="10" ht="18" customHeight="true" spans="2:10">
      <c r="B10" s="44">
        <v>2</v>
      </c>
      <c r="C10" s="44"/>
      <c r="D10" s="44"/>
      <c r="E10" s="44"/>
      <c r="F10" s="44"/>
      <c r="G10" s="44"/>
      <c r="H10" s="56">
        <f t="shared" ref="H10:H20" si="0">D10-G10</f>
        <v>0</v>
      </c>
      <c r="I10" s="58"/>
      <c r="J10" s="59">
        <f>H10*I9/1000</f>
        <v>0</v>
      </c>
    </row>
    <row r="11" ht="18" customHeight="true" spans="2:10">
      <c r="B11" s="44">
        <v>3</v>
      </c>
      <c r="C11" s="44"/>
      <c r="D11" s="44"/>
      <c r="E11" s="44"/>
      <c r="F11" s="44"/>
      <c r="G11" s="44"/>
      <c r="H11" s="56">
        <f t="shared" si="0"/>
        <v>0</v>
      </c>
      <c r="I11" s="58"/>
      <c r="J11" s="59">
        <f>H11*I9/1000</f>
        <v>0</v>
      </c>
    </row>
    <row r="12" ht="18" customHeight="true" spans="2:10">
      <c r="B12" s="44">
        <v>4</v>
      </c>
      <c r="C12" s="44"/>
      <c r="D12" s="44"/>
      <c r="E12" s="44"/>
      <c r="F12" s="44"/>
      <c r="G12" s="44"/>
      <c r="H12" s="56">
        <f t="shared" si="0"/>
        <v>0</v>
      </c>
      <c r="I12" s="58"/>
      <c r="J12" s="59">
        <f>H12*I9/1000</f>
        <v>0</v>
      </c>
    </row>
    <row r="13" ht="18" customHeight="true" spans="2:10">
      <c r="B13" s="44">
        <v>5</v>
      </c>
      <c r="C13" s="44"/>
      <c r="D13" s="44"/>
      <c r="E13" s="44"/>
      <c r="F13" s="44"/>
      <c r="G13" s="44"/>
      <c r="H13" s="56">
        <f t="shared" si="0"/>
        <v>0</v>
      </c>
      <c r="I13" s="58"/>
      <c r="J13" s="59">
        <f>H13*I9/1000</f>
        <v>0</v>
      </c>
    </row>
    <row r="14" ht="18" customHeight="true" spans="2:10">
      <c r="B14" s="44">
        <v>6</v>
      </c>
      <c r="C14" s="44"/>
      <c r="D14" s="44"/>
      <c r="E14" s="44"/>
      <c r="F14" s="44"/>
      <c r="G14" s="44"/>
      <c r="H14" s="56">
        <f t="shared" si="0"/>
        <v>0</v>
      </c>
      <c r="I14" s="58"/>
      <c r="J14" s="59">
        <f>H14*I9/1000</f>
        <v>0</v>
      </c>
    </row>
    <row r="15" ht="18" customHeight="true" spans="2:10">
      <c r="B15" s="44">
        <v>7</v>
      </c>
      <c r="C15" s="44"/>
      <c r="D15" s="44"/>
      <c r="E15" s="44"/>
      <c r="F15" s="44"/>
      <c r="G15" s="44"/>
      <c r="H15" s="56">
        <f t="shared" si="0"/>
        <v>0</v>
      </c>
      <c r="I15" s="58"/>
      <c r="J15" s="59">
        <f>H15*I9/1000</f>
        <v>0</v>
      </c>
    </row>
    <row r="16" ht="18" customHeight="true" spans="2:10">
      <c r="B16" s="44">
        <v>8</v>
      </c>
      <c r="C16" s="44"/>
      <c r="D16" s="44"/>
      <c r="E16" s="44"/>
      <c r="F16" s="44"/>
      <c r="G16" s="44"/>
      <c r="H16" s="56">
        <f t="shared" si="0"/>
        <v>0</v>
      </c>
      <c r="I16" s="58"/>
      <c r="J16" s="59">
        <f>H16*I9/1000</f>
        <v>0</v>
      </c>
    </row>
    <row r="17" ht="18" customHeight="true" spans="2:10">
      <c r="B17" s="44">
        <v>9</v>
      </c>
      <c r="C17" s="44"/>
      <c r="D17" s="44"/>
      <c r="E17" s="44"/>
      <c r="F17" s="44"/>
      <c r="G17" s="44"/>
      <c r="H17" s="56">
        <f t="shared" si="0"/>
        <v>0</v>
      </c>
      <c r="I17" s="58"/>
      <c r="J17" s="59">
        <f>H17*I9/1000</f>
        <v>0</v>
      </c>
    </row>
    <row r="18" ht="18" customHeight="true" spans="2:10">
      <c r="B18" s="44">
        <v>10</v>
      </c>
      <c r="C18" s="44"/>
      <c r="D18" s="44"/>
      <c r="E18" s="44"/>
      <c r="F18" s="44"/>
      <c r="G18" s="44"/>
      <c r="H18" s="56">
        <f t="shared" si="0"/>
        <v>0</v>
      </c>
      <c r="I18" s="58"/>
      <c r="J18" s="59">
        <f>H18*I9/1000</f>
        <v>0</v>
      </c>
    </row>
    <row r="19" ht="18" customHeight="true" spans="2:10">
      <c r="B19" s="44">
        <v>11</v>
      </c>
      <c r="C19" s="44"/>
      <c r="D19" s="44"/>
      <c r="E19" s="44"/>
      <c r="F19" s="44"/>
      <c r="G19" s="44"/>
      <c r="H19" s="56">
        <f t="shared" si="0"/>
        <v>0</v>
      </c>
      <c r="I19" s="58"/>
      <c r="J19" s="59">
        <f>H19*I9/1000</f>
        <v>0</v>
      </c>
    </row>
    <row r="20" ht="18" customHeight="true" spans="2:10">
      <c r="B20" s="44">
        <v>12</v>
      </c>
      <c r="C20" s="44"/>
      <c r="D20" s="44"/>
      <c r="E20" s="44"/>
      <c r="F20" s="44"/>
      <c r="G20" s="44"/>
      <c r="H20" s="56">
        <f t="shared" si="0"/>
        <v>0</v>
      </c>
      <c r="I20" s="58"/>
      <c r="J20" s="59">
        <f>H20*I9/1000</f>
        <v>0</v>
      </c>
    </row>
    <row r="21" ht="18" customHeight="true" spans="2:10">
      <c r="B21" s="53" t="s">
        <v>89</v>
      </c>
      <c r="C21" s="53" t="s">
        <v>90</v>
      </c>
      <c r="D21" s="54">
        <f>SUM(D9:D20)</f>
        <v>0</v>
      </c>
      <c r="E21" s="53" t="s">
        <v>90</v>
      </c>
      <c r="F21" s="54">
        <f>SUM(F9:F20)</f>
        <v>0</v>
      </c>
      <c r="G21" s="54">
        <f>SUM(G9:G20)</f>
        <v>0</v>
      </c>
      <c r="H21" s="57">
        <f>SUM(H9:H20)</f>
        <v>0</v>
      </c>
      <c r="I21" s="58"/>
      <c r="J21" s="57">
        <f>H21*I9/1000</f>
        <v>0</v>
      </c>
    </row>
    <row r="24" ht="27" customHeight="true" spans="2:10">
      <c r="B24" s="55" t="s">
        <v>133</v>
      </c>
      <c r="C24" s="55"/>
      <c r="D24" s="55"/>
      <c r="E24" s="55"/>
      <c r="F24" s="55"/>
      <c r="G24" s="55"/>
      <c r="H24" s="55"/>
      <c r="I24" s="55"/>
      <c r="J24" s="55"/>
    </row>
  </sheetData>
  <mergeCells count="10">
    <mergeCell ref="B5:J5"/>
    <mergeCell ref="B24:J24"/>
    <mergeCell ref="B6:B7"/>
    <mergeCell ref="G6:G7"/>
    <mergeCell ref="H6:H8"/>
    <mergeCell ref="I6:I8"/>
    <mergeCell ref="I9:I21"/>
    <mergeCell ref="J6:J8"/>
    <mergeCell ref="C6:D7"/>
    <mergeCell ref="E6:F7"/>
  </mergeCells>
  <pageMargins left="0.75" right="0.75" top="1" bottom="1" header="0.5" footer="0.5"/>
  <pageSetup paperSize="9" orientation="landscape"/>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O24"/>
  <sheetViews>
    <sheetView topLeftCell="A6" workbookViewId="0">
      <selection activeCell="L27" sqref="L27"/>
    </sheetView>
  </sheetViews>
  <sheetFormatPr defaultColWidth="9" defaultRowHeight="13.5"/>
  <cols>
    <col min="1" max="1" width="6" customWidth="true"/>
    <col min="2" max="2" width="9.50833333333333" customWidth="true"/>
    <col min="3" max="3" width="14.375" customWidth="true"/>
    <col min="4" max="4" width="13.375" customWidth="true"/>
    <col min="5" max="5" width="12.75" customWidth="true"/>
    <col min="6" max="6" width="14.875" customWidth="true"/>
    <col min="7" max="7" width="15.5083333333333" customWidth="true"/>
    <col min="8" max="8" width="15.625" customWidth="true"/>
    <col min="10" max="10" width="12.125" customWidth="true"/>
  </cols>
  <sheetData>
    <row r="1" customHeight="true"/>
    <row r="5" ht="21" customHeight="true" spans="2:10">
      <c r="B5" s="41" t="s">
        <v>134</v>
      </c>
      <c r="C5" s="41"/>
      <c r="D5" s="41"/>
      <c r="E5" s="41"/>
      <c r="F5" s="41"/>
      <c r="G5" s="41"/>
      <c r="H5" s="41"/>
      <c r="I5" s="41"/>
      <c r="J5" s="41"/>
    </row>
    <row r="6" ht="20.1" customHeight="true" spans="2:10">
      <c r="B6" s="47" t="s">
        <v>135</v>
      </c>
      <c r="C6" s="48" t="s">
        <v>75</v>
      </c>
      <c r="D6" s="49"/>
      <c r="E6" s="43" t="s">
        <v>76</v>
      </c>
      <c r="F6" s="43"/>
      <c r="G6" s="43" t="s">
        <v>78</v>
      </c>
      <c r="H6" s="42" t="s">
        <v>126</v>
      </c>
      <c r="I6" s="42" t="s">
        <v>127</v>
      </c>
      <c r="J6" s="42" t="s">
        <v>128</v>
      </c>
    </row>
    <row r="7" ht="27" customHeight="true" spans="2:10">
      <c r="B7" s="50"/>
      <c r="C7" s="51"/>
      <c r="D7" s="52"/>
      <c r="E7" s="43"/>
      <c r="F7" s="43"/>
      <c r="G7" s="43"/>
      <c r="H7" s="43"/>
      <c r="I7" s="43"/>
      <c r="J7" s="43"/>
    </row>
    <row r="8" ht="18" customHeight="true" spans="2:10">
      <c r="B8" s="43" t="s">
        <v>82</v>
      </c>
      <c r="C8" s="42" t="s">
        <v>129</v>
      </c>
      <c r="D8" s="42" t="s">
        <v>130</v>
      </c>
      <c r="E8" s="43" t="s">
        <v>86</v>
      </c>
      <c r="F8" s="42" t="s">
        <v>131</v>
      </c>
      <c r="G8" s="42" t="s">
        <v>132</v>
      </c>
      <c r="H8" s="43"/>
      <c r="I8" s="43"/>
      <c r="J8" s="43"/>
    </row>
    <row r="9" ht="18" customHeight="true" spans="2:10">
      <c r="B9" s="44">
        <v>1</v>
      </c>
      <c r="C9" s="44"/>
      <c r="D9" s="44"/>
      <c r="E9" s="44"/>
      <c r="F9" s="44"/>
      <c r="G9" s="44"/>
      <c r="H9" s="56">
        <f t="shared" ref="H9:H20" si="0">D9-G9</f>
        <v>0</v>
      </c>
      <c r="I9" s="58">
        <v>0.845</v>
      </c>
      <c r="J9" s="59">
        <f>H9*I9/1000</f>
        <v>0</v>
      </c>
    </row>
    <row r="10" ht="18" customHeight="true" spans="2:10">
      <c r="B10" s="44">
        <v>2</v>
      </c>
      <c r="C10" s="44"/>
      <c r="D10" s="44"/>
      <c r="E10" s="44"/>
      <c r="F10" s="44"/>
      <c r="G10" s="44"/>
      <c r="H10" s="56">
        <f t="shared" si="0"/>
        <v>0</v>
      </c>
      <c r="I10" s="58"/>
      <c r="J10" s="59">
        <f>H10*I9/1000</f>
        <v>0</v>
      </c>
    </row>
    <row r="11" ht="18" customHeight="true" spans="2:10">
      <c r="B11" s="44">
        <v>3</v>
      </c>
      <c r="C11" s="44"/>
      <c r="D11" s="44"/>
      <c r="E11" s="44"/>
      <c r="F11" s="44"/>
      <c r="G11" s="44"/>
      <c r="H11" s="56">
        <f t="shared" si="0"/>
        <v>0</v>
      </c>
      <c r="I11" s="58"/>
      <c r="J11" s="59">
        <f>H11*I9/1000</f>
        <v>0</v>
      </c>
    </row>
    <row r="12" ht="18" customHeight="true" spans="2:10">
      <c r="B12" s="44">
        <v>4</v>
      </c>
      <c r="C12" s="44"/>
      <c r="D12" s="44"/>
      <c r="E12" s="44"/>
      <c r="F12" s="44"/>
      <c r="G12" s="44"/>
      <c r="H12" s="56">
        <f t="shared" si="0"/>
        <v>0</v>
      </c>
      <c r="I12" s="58"/>
      <c r="J12" s="59">
        <f>H12*I9/1000</f>
        <v>0</v>
      </c>
    </row>
    <row r="13" ht="18" customHeight="true" spans="2:10">
      <c r="B13" s="44">
        <v>5</v>
      </c>
      <c r="C13" s="44"/>
      <c r="D13" s="44"/>
      <c r="E13" s="44"/>
      <c r="F13" s="44"/>
      <c r="G13" s="44"/>
      <c r="H13" s="56">
        <f t="shared" si="0"/>
        <v>0</v>
      </c>
      <c r="I13" s="58"/>
      <c r="J13" s="59">
        <f>H13*I9/1000</f>
        <v>0</v>
      </c>
    </row>
    <row r="14" ht="18" customHeight="true" spans="2:10">
      <c r="B14" s="44">
        <v>6</v>
      </c>
      <c r="C14" s="44"/>
      <c r="D14" s="44"/>
      <c r="E14" s="44"/>
      <c r="F14" s="44"/>
      <c r="G14" s="44"/>
      <c r="H14" s="56">
        <f t="shared" si="0"/>
        <v>0</v>
      </c>
      <c r="I14" s="58"/>
      <c r="J14" s="59">
        <f>H14*I9/1000</f>
        <v>0</v>
      </c>
    </row>
    <row r="15" ht="18" customHeight="true" spans="2:10">
      <c r="B15" s="44">
        <v>7</v>
      </c>
      <c r="C15" s="44"/>
      <c r="D15" s="44"/>
      <c r="E15" s="44"/>
      <c r="F15" s="44"/>
      <c r="G15" s="44"/>
      <c r="H15" s="56">
        <f t="shared" si="0"/>
        <v>0</v>
      </c>
      <c r="I15" s="58"/>
      <c r="J15" s="59">
        <f>H15*I9/1000</f>
        <v>0</v>
      </c>
    </row>
    <row r="16" ht="18" customHeight="true" spans="2:10">
      <c r="B16" s="44">
        <v>8</v>
      </c>
      <c r="C16" s="44"/>
      <c r="D16" s="44"/>
      <c r="E16" s="44"/>
      <c r="F16" s="44"/>
      <c r="G16" s="44"/>
      <c r="H16" s="56">
        <f t="shared" si="0"/>
        <v>0</v>
      </c>
      <c r="I16" s="58"/>
      <c r="J16" s="59">
        <f>H16*I9/1000</f>
        <v>0</v>
      </c>
    </row>
    <row r="17" ht="18" customHeight="true" spans="2:10">
      <c r="B17" s="44">
        <v>9</v>
      </c>
      <c r="C17" s="44"/>
      <c r="D17" s="44"/>
      <c r="E17" s="44"/>
      <c r="F17" s="44"/>
      <c r="G17" s="44"/>
      <c r="H17" s="56">
        <f t="shared" si="0"/>
        <v>0</v>
      </c>
      <c r="I17" s="58"/>
      <c r="J17" s="59">
        <f>H17*I9/1000</f>
        <v>0</v>
      </c>
    </row>
    <row r="18" ht="18" customHeight="true" spans="2:10">
      <c r="B18" s="44">
        <v>10</v>
      </c>
      <c r="C18" s="44"/>
      <c r="D18" s="44"/>
      <c r="E18" s="44"/>
      <c r="F18" s="44"/>
      <c r="G18" s="44"/>
      <c r="H18" s="56">
        <f t="shared" si="0"/>
        <v>0</v>
      </c>
      <c r="I18" s="58"/>
      <c r="J18" s="59">
        <f>H18*I9/1000</f>
        <v>0</v>
      </c>
    </row>
    <row r="19" ht="18" customHeight="true" spans="2:10">
      <c r="B19" s="44">
        <v>11</v>
      </c>
      <c r="C19" s="44"/>
      <c r="D19" s="44"/>
      <c r="E19" s="44"/>
      <c r="F19" s="44"/>
      <c r="G19" s="44"/>
      <c r="H19" s="56">
        <f t="shared" si="0"/>
        <v>0</v>
      </c>
      <c r="I19" s="58"/>
      <c r="J19" s="59">
        <f>H19*I9/1000</f>
        <v>0</v>
      </c>
    </row>
    <row r="20" ht="18" customHeight="true" spans="2:10">
      <c r="B20" s="44">
        <v>12</v>
      </c>
      <c r="C20" s="44"/>
      <c r="D20" s="44"/>
      <c r="E20" s="44"/>
      <c r="F20" s="44"/>
      <c r="G20" s="44"/>
      <c r="H20" s="56">
        <f t="shared" si="0"/>
        <v>0</v>
      </c>
      <c r="I20" s="58"/>
      <c r="J20" s="59">
        <f>H20*I9/1000</f>
        <v>0</v>
      </c>
    </row>
    <row r="21" ht="18" customHeight="true" spans="2:15">
      <c r="B21" s="53" t="s">
        <v>89</v>
      </c>
      <c r="C21" s="53" t="s">
        <v>90</v>
      </c>
      <c r="D21" s="54">
        <f t="shared" ref="D21:H21" si="1">SUM(D9:D20)</f>
        <v>0</v>
      </c>
      <c r="E21" s="53" t="s">
        <v>90</v>
      </c>
      <c r="F21" s="54">
        <f t="shared" si="1"/>
        <v>0</v>
      </c>
      <c r="G21" s="54">
        <f t="shared" si="1"/>
        <v>0</v>
      </c>
      <c r="H21" s="57">
        <f t="shared" si="1"/>
        <v>0</v>
      </c>
      <c r="I21" s="58"/>
      <c r="J21" s="57">
        <f>H21*I9/1000</f>
        <v>0</v>
      </c>
      <c r="O21" s="60"/>
    </row>
    <row r="24" ht="27" customHeight="true" spans="2:10">
      <c r="B24" s="55" t="s">
        <v>133</v>
      </c>
      <c r="C24" s="55"/>
      <c r="D24" s="55"/>
      <c r="E24" s="55"/>
      <c r="F24" s="55"/>
      <c r="G24" s="55"/>
      <c r="H24" s="55"/>
      <c r="I24" s="55"/>
      <c r="J24" s="55"/>
    </row>
  </sheetData>
  <mergeCells count="10">
    <mergeCell ref="B5:J5"/>
    <mergeCell ref="B24:J24"/>
    <mergeCell ref="B6:B7"/>
    <mergeCell ref="G6:G7"/>
    <mergeCell ref="H6:H8"/>
    <mergeCell ref="I6:I8"/>
    <mergeCell ref="I9:I21"/>
    <mergeCell ref="J6:J8"/>
    <mergeCell ref="C6:D7"/>
    <mergeCell ref="E6:F7"/>
  </mergeCells>
  <pageMargins left="0.75" right="0.75" top="1" bottom="1" header="0.5" footer="0.5"/>
  <pageSetup paperSize="9" orientation="landscape"/>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D24"/>
  <sheetViews>
    <sheetView zoomScale="85" zoomScaleNormal="85" workbookViewId="0">
      <selection activeCell="N30" sqref="N30"/>
    </sheetView>
  </sheetViews>
  <sheetFormatPr defaultColWidth="9" defaultRowHeight="13.5" outlineLevelCol="3"/>
  <cols>
    <col min="2" max="2" width="14.875" customWidth="true"/>
    <col min="3" max="3" width="23.5083333333333" customWidth="true"/>
    <col min="4" max="4" width="38.125" customWidth="true"/>
  </cols>
  <sheetData>
    <row r="1" customHeight="true"/>
    <row r="6" ht="27" customHeight="true" spans="2:4">
      <c r="B6" s="41" t="s">
        <v>136</v>
      </c>
      <c r="C6" s="41"/>
      <c r="D6" s="41"/>
    </row>
    <row r="7" ht="27" customHeight="true" spans="2:4">
      <c r="B7" s="42" t="s">
        <v>137</v>
      </c>
      <c r="C7" s="43" t="s">
        <v>138</v>
      </c>
      <c r="D7" s="43" t="s">
        <v>139</v>
      </c>
    </row>
    <row r="8" ht="18" customHeight="true" spans="2:4">
      <c r="B8" s="43" t="s">
        <v>82</v>
      </c>
      <c r="C8" s="43"/>
      <c r="D8" s="43"/>
    </row>
    <row r="9" s="40" customFormat="true" ht="18" customHeight="true" spans="2:4">
      <c r="B9" s="44">
        <v>1</v>
      </c>
      <c r="C9" s="44"/>
      <c r="D9" s="44"/>
    </row>
    <row r="10" s="40" customFormat="true" ht="18" customHeight="true" spans="2:4">
      <c r="B10" s="44">
        <v>2</v>
      </c>
      <c r="C10" s="44"/>
      <c r="D10" s="44"/>
    </row>
    <row r="11" s="40" customFormat="true" ht="18" customHeight="true" spans="2:4">
      <c r="B11" s="44">
        <v>3</v>
      </c>
      <c r="C11" s="44"/>
      <c r="D11" s="44"/>
    </row>
    <row r="12" s="40" customFormat="true" ht="18" customHeight="true" spans="2:4">
      <c r="B12" s="44">
        <v>4</v>
      </c>
      <c r="C12" s="44"/>
      <c r="D12" s="44"/>
    </row>
    <row r="13" s="40" customFormat="true" ht="18" customHeight="true" spans="2:4">
      <c r="B13" s="44">
        <v>5</v>
      </c>
      <c r="C13" s="44"/>
      <c r="D13" s="44"/>
    </row>
    <row r="14" s="40" customFormat="true" ht="18" customHeight="true" spans="2:4">
      <c r="B14" s="44">
        <v>6</v>
      </c>
      <c r="C14" s="44"/>
      <c r="D14" s="44"/>
    </row>
    <row r="15" s="40" customFormat="true" ht="18" customHeight="true" spans="2:4">
      <c r="B15" s="44">
        <v>7</v>
      </c>
      <c r="C15" s="44"/>
      <c r="D15" s="44"/>
    </row>
    <row r="16" s="40" customFormat="true" ht="18" customHeight="true" spans="2:4">
      <c r="B16" s="44">
        <v>8</v>
      </c>
      <c r="C16" s="44"/>
      <c r="D16" s="44"/>
    </row>
    <row r="17" s="40" customFormat="true" ht="18" customHeight="true" spans="2:4">
      <c r="B17" s="44">
        <v>9</v>
      </c>
      <c r="C17" s="44"/>
      <c r="D17" s="44"/>
    </row>
    <row r="18" s="40" customFormat="true" ht="18" customHeight="true" spans="2:4">
      <c r="B18" s="44">
        <v>10</v>
      </c>
      <c r="C18" s="44"/>
      <c r="D18" s="44"/>
    </row>
    <row r="19" s="40" customFormat="true" ht="18" customHeight="true" spans="2:4">
      <c r="B19" s="44">
        <v>11</v>
      </c>
      <c r="C19" s="44"/>
      <c r="D19" s="44"/>
    </row>
    <row r="20" s="40" customFormat="true" ht="18" customHeight="true" spans="2:4">
      <c r="B20" s="44">
        <v>12</v>
      </c>
      <c r="C20" s="44"/>
      <c r="D20" s="44"/>
    </row>
    <row r="21" s="40" customFormat="true" ht="18" customHeight="true" spans="2:4">
      <c r="B21" s="43" t="s">
        <v>89</v>
      </c>
      <c r="C21" s="43"/>
      <c r="D21" s="45"/>
    </row>
    <row r="24" ht="30" customHeight="true" spans="2:4">
      <c r="B24" s="46" t="s">
        <v>140</v>
      </c>
      <c r="C24" s="46"/>
      <c r="D24" s="46"/>
    </row>
  </sheetData>
  <mergeCells count="4">
    <mergeCell ref="B6:D6"/>
    <mergeCell ref="B24:D24"/>
    <mergeCell ref="C7:C8"/>
    <mergeCell ref="D7:D8"/>
  </mergeCells>
  <pageMargins left="0.75" right="0.75" top="1" bottom="1" header="0.5" footer="0.5"/>
  <pageSetup paperSize="9" orientation="landscape"/>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5"/>
  <sheetViews>
    <sheetView zoomScale="85" zoomScaleNormal="85" topLeftCell="A2" workbookViewId="0">
      <selection activeCell="G23" sqref="G23"/>
    </sheetView>
  </sheetViews>
  <sheetFormatPr defaultColWidth="9" defaultRowHeight="13.5" outlineLevelCol="6"/>
  <cols>
    <col min="1" max="1" width="8" style="19" customWidth="true"/>
    <col min="2" max="2" width="13.5083333333333" style="19" customWidth="true"/>
    <col min="3" max="3" width="16.5083333333333" style="19" customWidth="true"/>
    <col min="4" max="4" width="16.25" style="19" customWidth="true"/>
    <col min="5" max="5" width="33.875" style="19" customWidth="true"/>
    <col min="6" max="256" width="9" style="19"/>
    <col min="257" max="257" width="30.875" style="19" customWidth="true"/>
    <col min="258" max="258" width="12.625" style="19" customWidth="true"/>
    <col min="259" max="512" width="9" style="19"/>
    <col min="513" max="513" width="30.875" style="19" customWidth="true"/>
    <col min="514" max="514" width="12.625" style="19" customWidth="true"/>
    <col min="515" max="768" width="9" style="19"/>
    <col min="769" max="769" width="30.875" style="19" customWidth="true"/>
    <col min="770" max="770" width="12.625" style="19" customWidth="true"/>
    <col min="771" max="1024" width="9" style="19"/>
    <col min="1025" max="1025" width="30.875" style="19" customWidth="true"/>
    <col min="1026" max="1026" width="12.625" style="19" customWidth="true"/>
    <col min="1027" max="1280" width="9" style="19"/>
    <col min="1281" max="1281" width="30.875" style="19" customWidth="true"/>
    <col min="1282" max="1282" width="12.625" style="19" customWidth="true"/>
    <col min="1283" max="1536" width="9" style="19"/>
    <col min="1537" max="1537" width="30.875" style="19" customWidth="true"/>
    <col min="1538" max="1538" width="12.625" style="19" customWidth="true"/>
    <col min="1539" max="1792" width="9" style="19"/>
    <col min="1793" max="1793" width="30.875" style="19" customWidth="true"/>
    <col min="1794" max="1794" width="12.625" style="19" customWidth="true"/>
    <col min="1795" max="2048" width="9" style="19"/>
    <col min="2049" max="2049" width="30.875" style="19" customWidth="true"/>
    <col min="2050" max="2050" width="12.625" style="19" customWidth="true"/>
    <col min="2051" max="2304" width="9" style="19"/>
    <col min="2305" max="2305" width="30.875" style="19" customWidth="true"/>
    <col min="2306" max="2306" width="12.625" style="19" customWidth="true"/>
    <col min="2307" max="2560" width="9" style="19"/>
    <col min="2561" max="2561" width="30.875" style="19" customWidth="true"/>
    <col min="2562" max="2562" width="12.625" style="19" customWidth="true"/>
    <col min="2563" max="2816" width="9" style="19"/>
    <col min="2817" max="2817" width="30.875" style="19" customWidth="true"/>
    <col min="2818" max="2818" width="12.625" style="19" customWidth="true"/>
    <col min="2819" max="3072" width="9" style="19"/>
    <col min="3073" max="3073" width="30.875" style="19" customWidth="true"/>
    <col min="3074" max="3074" width="12.625" style="19" customWidth="true"/>
    <col min="3075" max="3328" width="9" style="19"/>
    <col min="3329" max="3329" width="30.875" style="19" customWidth="true"/>
    <col min="3330" max="3330" width="12.625" style="19" customWidth="true"/>
    <col min="3331" max="3584" width="9" style="19"/>
    <col min="3585" max="3585" width="30.875" style="19" customWidth="true"/>
    <col min="3586" max="3586" width="12.625" style="19" customWidth="true"/>
    <col min="3587" max="3840" width="9" style="19"/>
    <col min="3841" max="3841" width="30.875" style="19" customWidth="true"/>
    <col min="3842" max="3842" width="12.625" style="19" customWidth="true"/>
    <col min="3843" max="4096" width="9" style="19"/>
    <col min="4097" max="4097" width="30.875" style="19" customWidth="true"/>
    <col min="4098" max="4098" width="12.625" style="19" customWidth="true"/>
    <col min="4099" max="4352" width="9" style="19"/>
    <col min="4353" max="4353" width="30.875" style="19" customWidth="true"/>
    <col min="4354" max="4354" width="12.625" style="19" customWidth="true"/>
    <col min="4355" max="4608" width="9" style="19"/>
    <col min="4609" max="4609" width="30.875" style="19" customWidth="true"/>
    <col min="4610" max="4610" width="12.625" style="19" customWidth="true"/>
    <col min="4611" max="4864" width="9" style="19"/>
    <col min="4865" max="4865" width="30.875" style="19" customWidth="true"/>
    <col min="4866" max="4866" width="12.625" style="19" customWidth="true"/>
    <col min="4867" max="5120" width="9" style="19"/>
    <col min="5121" max="5121" width="30.875" style="19" customWidth="true"/>
    <col min="5122" max="5122" width="12.625" style="19" customWidth="true"/>
    <col min="5123" max="5376" width="9" style="19"/>
    <col min="5377" max="5377" width="30.875" style="19" customWidth="true"/>
    <col min="5378" max="5378" width="12.625" style="19" customWidth="true"/>
    <col min="5379" max="5632" width="9" style="19"/>
    <col min="5633" max="5633" width="30.875" style="19" customWidth="true"/>
    <col min="5634" max="5634" width="12.625" style="19" customWidth="true"/>
    <col min="5635" max="5888" width="9" style="19"/>
    <col min="5889" max="5889" width="30.875" style="19" customWidth="true"/>
    <col min="5890" max="5890" width="12.625" style="19" customWidth="true"/>
    <col min="5891" max="6144" width="9" style="19"/>
    <col min="6145" max="6145" width="30.875" style="19" customWidth="true"/>
    <col min="6146" max="6146" width="12.625" style="19" customWidth="true"/>
    <col min="6147" max="6400" width="9" style="19"/>
    <col min="6401" max="6401" width="30.875" style="19" customWidth="true"/>
    <col min="6402" max="6402" width="12.625" style="19" customWidth="true"/>
    <col min="6403" max="6656" width="9" style="19"/>
    <col min="6657" max="6657" width="30.875" style="19" customWidth="true"/>
    <col min="6658" max="6658" width="12.625" style="19" customWidth="true"/>
    <col min="6659" max="6912" width="9" style="19"/>
    <col min="6913" max="6913" width="30.875" style="19" customWidth="true"/>
    <col min="6914" max="6914" width="12.625" style="19" customWidth="true"/>
    <col min="6915" max="7168" width="9" style="19"/>
    <col min="7169" max="7169" width="30.875" style="19" customWidth="true"/>
    <col min="7170" max="7170" width="12.625" style="19" customWidth="true"/>
    <col min="7171" max="7424" width="9" style="19"/>
    <col min="7425" max="7425" width="30.875" style="19" customWidth="true"/>
    <col min="7426" max="7426" width="12.625" style="19" customWidth="true"/>
    <col min="7427" max="7680" width="9" style="19"/>
    <col min="7681" max="7681" width="30.875" style="19" customWidth="true"/>
    <col min="7682" max="7682" width="12.625" style="19" customWidth="true"/>
    <col min="7683" max="7936" width="9" style="19"/>
    <col min="7937" max="7937" width="30.875" style="19" customWidth="true"/>
    <col min="7938" max="7938" width="12.625" style="19" customWidth="true"/>
    <col min="7939" max="8192" width="9" style="19"/>
    <col min="8193" max="8193" width="30.875" style="19" customWidth="true"/>
    <col min="8194" max="8194" width="12.625" style="19" customWidth="true"/>
    <col min="8195" max="8448" width="9" style="19"/>
    <col min="8449" max="8449" width="30.875" style="19" customWidth="true"/>
    <col min="8450" max="8450" width="12.625" style="19" customWidth="true"/>
    <col min="8451" max="8704" width="9" style="19"/>
    <col min="8705" max="8705" width="30.875" style="19" customWidth="true"/>
    <col min="8706" max="8706" width="12.625" style="19" customWidth="true"/>
    <col min="8707" max="8960" width="9" style="19"/>
    <col min="8961" max="8961" width="30.875" style="19" customWidth="true"/>
    <col min="8962" max="8962" width="12.625" style="19" customWidth="true"/>
    <col min="8963" max="9216" width="9" style="19"/>
    <col min="9217" max="9217" width="30.875" style="19" customWidth="true"/>
    <col min="9218" max="9218" width="12.625" style="19" customWidth="true"/>
    <col min="9219" max="9472" width="9" style="19"/>
    <col min="9473" max="9473" width="30.875" style="19" customWidth="true"/>
    <col min="9474" max="9474" width="12.625" style="19" customWidth="true"/>
    <col min="9475" max="9728" width="9" style="19"/>
    <col min="9729" max="9729" width="30.875" style="19" customWidth="true"/>
    <col min="9730" max="9730" width="12.625" style="19" customWidth="true"/>
    <col min="9731" max="9984" width="9" style="19"/>
    <col min="9985" max="9985" width="30.875" style="19" customWidth="true"/>
    <col min="9986" max="9986" width="12.625" style="19" customWidth="true"/>
    <col min="9987" max="10240" width="9" style="19"/>
    <col min="10241" max="10241" width="30.875" style="19" customWidth="true"/>
    <col min="10242" max="10242" width="12.625" style="19" customWidth="true"/>
    <col min="10243" max="10496" width="9" style="19"/>
    <col min="10497" max="10497" width="30.875" style="19" customWidth="true"/>
    <col min="10498" max="10498" width="12.625" style="19" customWidth="true"/>
    <col min="10499" max="10752" width="9" style="19"/>
    <col min="10753" max="10753" width="30.875" style="19" customWidth="true"/>
    <col min="10754" max="10754" width="12.625" style="19" customWidth="true"/>
    <col min="10755" max="11008" width="9" style="19"/>
    <col min="11009" max="11009" width="30.875" style="19" customWidth="true"/>
    <col min="11010" max="11010" width="12.625" style="19" customWidth="true"/>
    <col min="11011" max="11264" width="9" style="19"/>
    <col min="11265" max="11265" width="30.875" style="19" customWidth="true"/>
    <col min="11266" max="11266" width="12.625" style="19" customWidth="true"/>
    <col min="11267" max="11520" width="9" style="19"/>
    <col min="11521" max="11521" width="30.875" style="19" customWidth="true"/>
    <col min="11522" max="11522" width="12.625" style="19" customWidth="true"/>
    <col min="11523" max="11776" width="9" style="19"/>
    <col min="11777" max="11777" width="30.875" style="19" customWidth="true"/>
    <col min="11778" max="11778" width="12.625" style="19" customWidth="true"/>
    <col min="11779" max="12032" width="9" style="19"/>
    <col min="12033" max="12033" width="30.875" style="19" customWidth="true"/>
    <col min="12034" max="12034" width="12.625" style="19" customWidth="true"/>
    <col min="12035" max="12288" width="9" style="19"/>
    <col min="12289" max="12289" width="30.875" style="19" customWidth="true"/>
    <col min="12290" max="12290" width="12.625" style="19" customWidth="true"/>
    <col min="12291" max="12544" width="9" style="19"/>
    <col min="12545" max="12545" width="30.875" style="19" customWidth="true"/>
    <col min="12546" max="12546" width="12.625" style="19" customWidth="true"/>
    <col min="12547" max="12800" width="9" style="19"/>
    <col min="12801" max="12801" width="30.875" style="19" customWidth="true"/>
    <col min="12802" max="12802" width="12.625" style="19" customWidth="true"/>
    <col min="12803" max="13056" width="9" style="19"/>
    <col min="13057" max="13057" width="30.875" style="19" customWidth="true"/>
    <col min="13058" max="13058" width="12.625" style="19" customWidth="true"/>
    <col min="13059" max="13312" width="9" style="19"/>
    <col min="13313" max="13313" width="30.875" style="19" customWidth="true"/>
    <col min="13314" max="13314" width="12.625" style="19" customWidth="true"/>
    <col min="13315" max="13568" width="9" style="19"/>
    <col min="13569" max="13569" width="30.875" style="19" customWidth="true"/>
    <col min="13570" max="13570" width="12.625" style="19" customWidth="true"/>
    <col min="13571" max="13824" width="9" style="19"/>
    <col min="13825" max="13825" width="30.875" style="19" customWidth="true"/>
    <col min="13826" max="13826" width="12.625" style="19" customWidth="true"/>
    <col min="13827" max="14080" width="9" style="19"/>
    <col min="14081" max="14081" width="30.875" style="19" customWidth="true"/>
    <col min="14082" max="14082" width="12.625" style="19" customWidth="true"/>
    <col min="14083" max="14336" width="9" style="19"/>
    <col min="14337" max="14337" width="30.875" style="19" customWidth="true"/>
    <col min="14338" max="14338" width="12.625" style="19" customWidth="true"/>
    <col min="14339" max="14592" width="9" style="19"/>
    <col min="14593" max="14593" width="30.875" style="19" customWidth="true"/>
    <col min="14594" max="14594" width="12.625" style="19" customWidth="true"/>
    <col min="14595" max="14848" width="9" style="19"/>
    <col min="14849" max="14849" width="30.875" style="19" customWidth="true"/>
    <col min="14850" max="14850" width="12.625" style="19" customWidth="true"/>
    <col min="14851" max="15104" width="9" style="19"/>
    <col min="15105" max="15105" width="30.875" style="19" customWidth="true"/>
    <col min="15106" max="15106" width="12.625" style="19" customWidth="true"/>
    <col min="15107" max="15360" width="9" style="19"/>
    <col min="15361" max="15361" width="30.875" style="19" customWidth="true"/>
    <col min="15362" max="15362" width="12.625" style="19" customWidth="true"/>
    <col min="15363" max="15616" width="9" style="19"/>
    <col min="15617" max="15617" width="30.875" style="19" customWidth="true"/>
    <col min="15618" max="15618" width="12.625" style="19" customWidth="true"/>
    <col min="15619" max="15872" width="9" style="19"/>
    <col min="15873" max="15873" width="30.875" style="19" customWidth="true"/>
    <col min="15874" max="15874" width="12.625" style="19" customWidth="true"/>
    <col min="15875" max="16128" width="9" style="19"/>
    <col min="16129" max="16129" width="30.875" style="19" customWidth="true"/>
    <col min="16130" max="16130" width="12.625" style="19" customWidth="true"/>
    <col min="16131" max="16384" width="9" style="19"/>
  </cols>
  <sheetData>
    <row r="1" spans="1:6">
      <c r="A1" s="20"/>
      <c r="B1" s="20"/>
      <c r="C1" s="20"/>
      <c r="D1" s="20"/>
      <c r="E1" s="20"/>
      <c r="F1" s="20"/>
    </row>
    <row r="2" s="17" customFormat="true" ht="21" spans="1:6">
      <c r="A2" s="21" t="s">
        <v>141</v>
      </c>
      <c r="B2" s="21"/>
      <c r="C2" s="21"/>
      <c r="D2" s="21"/>
      <c r="E2" s="21"/>
      <c r="F2" s="23"/>
    </row>
    <row r="3" s="17" customFormat="true" ht="21" spans="1:6">
      <c r="A3" s="22"/>
      <c r="B3" s="22"/>
      <c r="C3" s="23"/>
      <c r="D3" s="23"/>
      <c r="E3" s="23"/>
      <c r="F3" s="23"/>
    </row>
    <row r="4" s="18" customFormat="true" ht="18" customHeight="true" spans="1:7">
      <c r="A4" s="24" t="s">
        <v>17</v>
      </c>
      <c r="B4" s="24" t="s">
        <v>142</v>
      </c>
      <c r="C4" s="24" t="s">
        <v>143</v>
      </c>
      <c r="D4" s="24" t="s">
        <v>144</v>
      </c>
      <c r="E4" s="35" t="s">
        <v>145</v>
      </c>
      <c r="F4" s="36"/>
      <c r="G4" s="36"/>
    </row>
    <row r="5" s="18" customFormat="true" ht="18" customHeight="true" spans="1:5">
      <c r="A5" s="25">
        <v>1</v>
      </c>
      <c r="B5" s="25" t="s">
        <v>38</v>
      </c>
      <c r="C5" s="25">
        <v>0.9489</v>
      </c>
      <c r="D5" s="26" t="s">
        <v>146</v>
      </c>
      <c r="E5" s="37" t="s">
        <v>147</v>
      </c>
    </row>
    <row r="6" s="18" customFormat="true" ht="18" customHeight="true" spans="1:5">
      <c r="A6" s="25">
        <v>2</v>
      </c>
      <c r="B6" s="25" t="s">
        <v>34</v>
      </c>
      <c r="C6" s="25">
        <v>2.92</v>
      </c>
      <c r="D6" s="26" t="s">
        <v>148</v>
      </c>
      <c r="E6" s="37" t="s">
        <v>147</v>
      </c>
    </row>
    <row r="7" s="18" customFormat="true" ht="18" customHeight="true" spans="1:5">
      <c r="A7" s="25">
        <v>3</v>
      </c>
      <c r="B7" s="25" t="s">
        <v>37</v>
      </c>
      <c r="C7" s="27" t="s">
        <v>149</v>
      </c>
      <c r="D7" s="26" t="s">
        <v>148</v>
      </c>
      <c r="E7" s="37" t="s">
        <v>147</v>
      </c>
    </row>
    <row r="8" s="18" customFormat="true" ht="18" customHeight="true" spans="1:5">
      <c r="A8" s="25">
        <v>4</v>
      </c>
      <c r="B8" s="25" t="s">
        <v>150</v>
      </c>
      <c r="C8" s="25">
        <v>2.58</v>
      </c>
      <c r="D8" s="26" t="s">
        <v>148</v>
      </c>
      <c r="E8" s="37" t="s">
        <v>147</v>
      </c>
    </row>
    <row r="9" s="18" customFormat="true" ht="18" customHeight="true" spans="1:5">
      <c r="A9" s="25">
        <v>5</v>
      </c>
      <c r="B9" s="25" t="s">
        <v>151</v>
      </c>
      <c r="C9" s="27" t="s">
        <v>149</v>
      </c>
      <c r="D9" s="26" t="s">
        <v>148</v>
      </c>
      <c r="E9" s="37" t="s">
        <v>147</v>
      </c>
    </row>
    <row r="10" s="18" customFormat="true" ht="18" customHeight="true" spans="1:5">
      <c r="A10" s="25">
        <v>6</v>
      </c>
      <c r="B10" s="25" t="s">
        <v>30</v>
      </c>
      <c r="C10" s="25">
        <v>0.0022</v>
      </c>
      <c r="D10" s="26" t="s">
        <v>152</v>
      </c>
      <c r="E10" s="37" t="s">
        <v>147</v>
      </c>
    </row>
    <row r="11" s="18" customFormat="true" ht="33.95" customHeight="true" spans="1:5">
      <c r="A11" s="25">
        <v>7</v>
      </c>
      <c r="B11" s="25" t="s">
        <v>153</v>
      </c>
      <c r="C11" s="25">
        <v>3.3846</v>
      </c>
      <c r="D11" s="26" t="s">
        <v>148</v>
      </c>
      <c r="E11" s="38" t="s">
        <v>154</v>
      </c>
    </row>
    <row r="12" s="18" customFormat="true" ht="45" customHeight="true" spans="1:5">
      <c r="A12" s="28">
        <v>8</v>
      </c>
      <c r="B12" s="28" t="s">
        <v>155</v>
      </c>
      <c r="C12" s="28">
        <v>0.1392</v>
      </c>
      <c r="D12" s="29" t="s">
        <v>156</v>
      </c>
      <c r="E12" s="39" t="s">
        <v>157</v>
      </c>
    </row>
    <row r="13" s="18" customFormat="true" ht="45" customHeight="true" spans="1:5">
      <c r="A13" s="28">
        <v>9</v>
      </c>
      <c r="B13" s="28" t="s">
        <v>158</v>
      </c>
      <c r="C13" s="28">
        <v>0.1549</v>
      </c>
      <c r="D13" s="29" t="s">
        <v>156</v>
      </c>
      <c r="E13" s="39" t="s">
        <v>159</v>
      </c>
    </row>
    <row r="14" s="18" customFormat="true" ht="54" customHeight="true" spans="1:5">
      <c r="A14" s="28">
        <v>10</v>
      </c>
      <c r="B14" s="28" t="s">
        <v>155</v>
      </c>
      <c r="C14" s="28">
        <v>0.0696</v>
      </c>
      <c r="D14" s="29" t="s">
        <v>156</v>
      </c>
      <c r="E14" s="39" t="s">
        <v>160</v>
      </c>
    </row>
    <row r="16" spans="1:1">
      <c r="A16" s="30" t="s">
        <v>161</v>
      </c>
    </row>
    <row r="17" spans="1:5">
      <c r="A17" s="31" t="s">
        <v>162</v>
      </c>
      <c r="B17" s="32"/>
      <c r="C17" s="32"/>
      <c r="D17" s="32"/>
      <c r="E17" s="32"/>
    </row>
    <row r="18" ht="29.1" customHeight="true" spans="1:5">
      <c r="A18" s="32"/>
      <c r="B18" s="32"/>
      <c r="C18" s="32"/>
      <c r="D18" s="32"/>
      <c r="E18" s="32"/>
    </row>
    <row r="19" spans="1:5">
      <c r="A19" s="32"/>
      <c r="B19" s="32"/>
      <c r="C19" s="32"/>
      <c r="D19" s="32"/>
      <c r="E19" s="32"/>
    </row>
    <row r="20" spans="1:5">
      <c r="A20" s="32"/>
      <c r="B20" s="32"/>
      <c r="C20" s="32"/>
      <c r="D20" s="32"/>
      <c r="E20" s="32"/>
    </row>
    <row r="21" ht="29.1" customHeight="true" spans="1:5">
      <c r="A21" s="32"/>
      <c r="B21" s="32"/>
      <c r="C21" s="32"/>
      <c r="D21" s="32"/>
      <c r="E21" s="32"/>
    </row>
    <row r="22" spans="1:5">
      <c r="A22" s="32" t="s">
        <v>163</v>
      </c>
      <c r="B22" s="33"/>
      <c r="C22" s="33"/>
      <c r="D22" s="33"/>
      <c r="E22" s="33"/>
    </row>
    <row r="23" spans="1:5">
      <c r="A23" s="33"/>
      <c r="B23" s="33"/>
      <c r="C23" s="33"/>
      <c r="D23" s="33"/>
      <c r="E23" s="33"/>
    </row>
    <row r="24" spans="1:5">
      <c r="A24" s="33"/>
      <c r="B24" s="33"/>
      <c r="C24" s="33"/>
      <c r="D24" s="33"/>
      <c r="E24" s="33"/>
    </row>
    <row r="25" spans="1:5">
      <c r="A25" s="34"/>
      <c r="B25" s="34"/>
      <c r="C25" s="34"/>
      <c r="D25" s="34"/>
      <c r="E25" s="34"/>
    </row>
  </sheetData>
  <mergeCells count="3">
    <mergeCell ref="A2:E2"/>
    <mergeCell ref="A17:E21"/>
    <mergeCell ref="A22:E24"/>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封面</vt:lpstr>
      <vt:lpstr>表1 组织排放量汇总表</vt:lpstr>
      <vt:lpstr>表2 排放计算与数据质量评分表</vt:lpstr>
      <vt:lpstr>表3 活动数据收集表-外购电力（连续测量）</vt:lpstr>
      <vt:lpstr>表3 活动数据收集表-天然气（连续测量）</vt:lpstr>
      <vt:lpstr>表3 活动数据收集表-汽油（间歇测量）</vt:lpstr>
      <vt:lpstr>表3 活动数据收集表-柴油（间歇测量）</vt:lpstr>
      <vt:lpstr>表3 活动数据收集表-XX排放源（推估）</vt:lpstr>
      <vt:lpstr>附表1 常见排放源排放因子</vt:lpstr>
      <vt:lpstr>附表2 成品油价格参考表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sthjj</cp:lastModifiedBy>
  <dcterms:created xsi:type="dcterms:W3CDTF">2006-09-16T08:00:00Z</dcterms:created>
  <dcterms:modified xsi:type="dcterms:W3CDTF">2025-03-14T10:50:24Z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6A23D34ABFBE424CA59B8658040759D2_12</vt:lpwstr>
  </property>
  <property fmtid="{D5CDD505-2E9C-101B-9397-08002B2CF9AE}" pid="3" name="KSOProductBuildVer">
    <vt:lpwstr>2052-11.8.2.10337</vt:lpwstr>
  </property>
</Properties>
</file>