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definedNames>
    <definedName name="_xlnm._FilterDatabase" localSheetId="0" hidden="1">Sheet1!$A$4:$F$35</definedName>
    <definedName name="_xlnm.Print_Area" localSheetId="0">Sheet1!$1:$35</definedName>
    <definedName name="_xlnm.Print_Titles" localSheetId="0">Sheet1!$4:$4</definedName>
  </definedNames>
  <calcPr calcId="144525"/>
</workbook>
</file>

<file path=xl/sharedStrings.xml><?xml version="1.0" encoding="utf-8"?>
<sst xmlns="http://schemas.openxmlformats.org/spreadsheetml/2006/main" count="118" uniqueCount="84">
  <si>
    <t>附件：</t>
  </si>
  <si>
    <t>2026年度深圳市生态环境专项资金第一批拟资助项目计划表</t>
  </si>
  <si>
    <t>单位：万元</t>
  </si>
  <si>
    <t>序号</t>
  </si>
  <si>
    <t>项目名称</t>
  </si>
  <si>
    <t>申请单位</t>
  </si>
  <si>
    <t>所属区</t>
  </si>
  <si>
    <t>项目内容</t>
  </si>
  <si>
    <t>拟资助金额</t>
  </si>
  <si>
    <t>污染处理设施更新改造项目（8个）</t>
  </si>
  <si>
    <t>奇宏电子（深圳）有限公司废气处理设施更新改造项目</t>
  </si>
  <si>
    <t>奇宏电子（深圳）有限公司</t>
  </si>
  <si>
    <t>宝安</t>
  </si>
  <si>
    <t>申报建设内容为：在原有的5套UV光解设施末端增加一级活性炭处理未被 UV光解完全分解的 VOCs，主要设施设备包括5台活性炭吸附箱、 5台管道式轴流风机及其他需要的电缆、 线管等材料。</t>
  </si>
  <si>
    <t>日彩复合塑料（深圳）有限公司污染处理设施更新改造项目</t>
  </si>
  <si>
    <t>日彩复合塑料（深圳）有限公司</t>
  </si>
  <si>
    <t>龙华</t>
  </si>
  <si>
    <t>申报建设内容为：废气治理设施的更新改造：对原有的1套处理复合车间押出工位废气的处理设施G1(二级喷淋+除雾+UV光解)升级改造为1套“一级喷淋-沸石粉吸附-RCO催化燃烧系统” 。</t>
  </si>
  <si>
    <t>深圳全成信电子有限公司污染处理设施更新改造项目</t>
  </si>
  <si>
    <t>深圳全成信电子有限公司</t>
  </si>
  <si>
    <t>申报建设内容为：对原有1套废水处理设施进行更新改造，即在原有废水处理设施的基础上新增二级生化处理系统，提高 COD去除率。</t>
  </si>
  <si>
    <t>深超光电废水、废气设施更新改造项目</t>
  </si>
  <si>
    <t>深超光电（深圳）有限公司</t>
  </si>
  <si>
    <t>申报建设内容为： 1.废水站加药泵更新，加药泵 P-2902C、P-2902E、P-3202H更换为 LK-45VS-02、LK-47VC-02、LK-55VS-02； 2.开展 DA002废气口沸石转轮更新项目， 升级更新为 DA002口的沸石转轮。</t>
  </si>
  <si>
    <t>废水处理设施更新改造项目</t>
  </si>
  <si>
    <t>深圳市富翔科技有限公司</t>
  </si>
  <si>
    <t>申报建设内容为：废水站升级改造，具体包括：1.厌氧系统改造；2.缺氧系统改造； 3.好氧系统改造；4.污泥回流系统改造；5.其他池体清理。</t>
  </si>
  <si>
    <t>有机废气收集与治理系统升级更新-深圳科鑫泰电子有限公司</t>
  </si>
  <si>
    <t>深圳科鑫泰电子有限公司</t>
  </si>
  <si>
    <t>申报建设内容为：将 J栋原有机废气处理设施低温等离子有机废气净化装置淘汰拆除，升级为两级活性炭吸附装置，重新设计加装丝印工序废气收集罩，更新粘砣和丝印废气管道等。</t>
  </si>
  <si>
    <t>联能科技环保处理设备设施综合更新改造项目</t>
  </si>
  <si>
    <t>联能科技（深圳）有限公司</t>
  </si>
  <si>
    <t>申报建设内容为：废水、废气和固废改造工程，具体工程内容如下：1.废水工程：更换中水回用系统处理单元内的增压泵、保安过滤器、高压泵、反渗透装置、电控系统等配套设备；将B、D栋废水处理站鼓风机房内一台鼓风机更换为一台空气悬浮离心鼓风机。2.废气工程：①更换 B栋2#喷淋塔及废气收集、排放管路。②更换 C栋4#喷淋塔及配套的风机、管道等。③更换 B栋一楼南侧的压合集尘机及配套的管道、电气控制箱等。3.固废工程： 拆除 B栋废水处理站内原有硝酸废液玻璃钢储罐并更换为 SUS316储罐， 配套安装液位计、 管路等。</t>
  </si>
  <si>
    <t>深圳顺络厂房B、C栋废气治理设施更新改造项目</t>
  </si>
  <si>
    <t>深圳顺络电子股份有限公司</t>
  </si>
  <si>
    <t>申报建设内容为：B、C栋厂房的废气治理设施更新改造：将 B栋原6套“水喷淋+UV光解”、C栋原3套“水喷淋+UV光解”废气治理设施,改造为每栋各一套“水喷淋（利旧）+干式过滤器(含干燥+三级过滤系统)+沸石转轮+RTO”废气治理设施，同时配套建设 RT0装置所需的燃气管道工程。</t>
  </si>
  <si>
    <t>污染源自动监控设备更新改造项目（4个）</t>
  </si>
  <si>
    <t>污染源自动监控设备更新改造项目-深圳市铭鑫华钛金科技有限公司</t>
  </si>
  <si>
    <t>深圳市铭鑫华钛金科技有限公司</t>
  </si>
  <si>
    <t>申报建设内容为：对 COD、总铜、 氨氮、总镍、总铬、六价铬和总磷在线水质分析仪的软、硬件进行升级，更新 pH在线水质分析仪、采样留样仪、温湿度计，新增60寸外显示屏(含软件)、 门禁视频监控系统、不间断电源。 经改造后所有设备运转正常。</t>
  </si>
  <si>
    <t>更换废气在线监控设备补贴</t>
  </si>
  <si>
    <t>兴英数位科技（深圳）有限公司</t>
  </si>
  <si>
    <t>申报建设内容为：更换 VOCs1#（DA001排放口）、VOCs2#（ DA002排放口）在线监测设备。</t>
  </si>
  <si>
    <t>深圳市天晶五金制品有限公司污染源自动监控设备更新改造项目</t>
  </si>
  <si>
    <t>深圳市天晶五金制品有限公司</t>
  </si>
  <si>
    <t>龙岗</t>
  </si>
  <si>
    <t>申报建设内容为：对原废水 COD、氨氮、总磷在线监控设备更新为配置有自动核查、标定、校准等功能的自动分析仪（各1套） 。</t>
  </si>
  <si>
    <t>富士电机VOCs在线监测监控系统更新改造</t>
  </si>
  <si>
    <t>富士电机（深圳）有限公司</t>
  </si>
  <si>
    <t>申报建设内容为：一期、 二期更新 VOCs自动监测系统，包含监测监控设备、数采视频门禁、数据质量管控、监测设备房等。</t>
  </si>
  <si>
    <t>强制性清洁生产奖励扶持项目（13个）</t>
  </si>
  <si>
    <t>深圳市生海实业有限公司强制性清洁生产奖励扶持项目</t>
  </si>
  <si>
    <t>深圳市生海实业有限公司</t>
  </si>
  <si>
    <t>2024年度清洁生产审核优秀企业</t>
  </si>
  <si>
    <t>深圳市瀚洋水质净化有限公司强制性清洁生产奖励扶持项目</t>
  </si>
  <si>
    <t>深圳市瀚洋水质净化有限公司</t>
  </si>
  <si>
    <t>深圳崇达多层线路板有限公司强制性清洁生产奖励扶持项目</t>
  </si>
  <si>
    <t>深圳崇达多层线路板有限公司</t>
  </si>
  <si>
    <t>吉田拉链（深圳）有限公司强制性清洁生产奖励扶持项目</t>
  </si>
  <si>
    <t>吉田拉链（深圳）有限公司</t>
  </si>
  <si>
    <t>深圳市双联精密五金组件有限公司强制性清洁生产奖励扶持项目</t>
  </si>
  <si>
    <t>深圳市双联精密五金组件有限公司</t>
  </si>
  <si>
    <t>深圳市丰达兴线路板制造有限公司强制性清洁生产奖励扶持项目</t>
  </si>
  <si>
    <t>深圳市丰达兴线路板制造有限公司</t>
  </si>
  <si>
    <t>深圳市申凯电子有限公司强制性清洁生产奖励扶持项目</t>
  </si>
  <si>
    <t>深圳市申凯电子有限公司</t>
  </si>
  <si>
    <t>创隆实业（深圳）有限公司强制性清洁生产奖励扶持项目</t>
  </si>
  <si>
    <t>创隆实业（深圳）有限公司</t>
  </si>
  <si>
    <t>深圳市宏永利电镀制品有限公司强制性清洁生产奖励扶持项目</t>
  </si>
  <si>
    <t>深圳市宏永利电镀制品有限公司</t>
  </si>
  <si>
    <t>强制性清洁生产奖励扶持项目</t>
  </si>
  <si>
    <t>深圳益联鑫电子有限公司</t>
  </si>
  <si>
    <t>深圳市卓誉模具有限公司强制性清洁生产奖励扶持项目</t>
  </si>
  <si>
    <t>深圳市卓誉模具有限公司</t>
  </si>
  <si>
    <t>光明</t>
  </si>
  <si>
    <t>深圳市辉煌线路板有限公司强制性清洁生产奖励扶持项目</t>
  </si>
  <si>
    <t>深圳市辉煌线路板有限公司</t>
  </si>
  <si>
    <t>东丽塑料（深圳）有限公司强制性清洁生产奖励扶持项目</t>
  </si>
  <si>
    <t>东丽塑料（深圳）有限公司</t>
  </si>
  <si>
    <t>碳排放权融资业务项目（1个）</t>
  </si>
  <si>
    <t>深圳市新星轻合金材料股份有限公司碳排放权融资业务项目</t>
  </si>
  <si>
    <t>深圳市新星轻合金材料股份有限公司</t>
  </si>
  <si>
    <t>开展碳排放权融资业务且按时完成碳市场履约的重点排放单位</t>
  </si>
  <si>
    <t>合计</t>
  </si>
</sst>
</file>

<file path=xl/styles.xml><?xml version="1.0" encoding="utf-8"?>
<styleSheet xmlns="http://schemas.openxmlformats.org/spreadsheetml/2006/main">
  <numFmts count="7">
    <numFmt numFmtId="176" formatCode="0_ "/>
    <numFmt numFmtId="177" formatCode="0.000000_ "/>
    <numFmt numFmtId="178" formatCode="0.00_ "/>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4">
    <font>
      <sz val="11"/>
      <color theme="1"/>
      <name val="宋体"/>
      <charset val="134"/>
      <scheme val="minor"/>
    </font>
    <font>
      <sz val="14"/>
      <color theme="1"/>
      <name val="宋体"/>
      <charset val="134"/>
      <scheme val="minor"/>
    </font>
    <font>
      <b/>
      <sz val="11"/>
      <color theme="1"/>
      <name val="宋体"/>
      <charset val="134"/>
      <scheme val="minor"/>
    </font>
    <font>
      <sz val="20"/>
      <color theme="1"/>
      <name val="宋体"/>
      <charset val="134"/>
      <scheme val="minor"/>
    </font>
    <font>
      <b/>
      <sz val="14"/>
      <color theme="1"/>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800080"/>
      <name val="宋体"/>
      <charset val="0"/>
      <scheme val="minor"/>
    </font>
    <font>
      <i/>
      <sz val="11"/>
      <color rgb="FF7F7F7F"/>
      <name val="宋体"/>
      <charset val="0"/>
      <scheme val="minor"/>
    </font>
    <font>
      <u/>
      <sz val="11"/>
      <color rgb="FF0000FF"/>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s>
  <fills count="3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6" fillId="16" borderId="0" applyNumberFormat="0" applyBorder="0" applyAlignment="0" applyProtection="0">
      <alignment vertical="center"/>
    </xf>
    <xf numFmtId="0" fontId="5" fillId="25" borderId="0" applyNumberFormat="0" applyBorder="0" applyAlignment="0" applyProtection="0">
      <alignment vertical="center"/>
    </xf>
    <xf numFmtId="0" fontId="5" fillId="24" borderId="0" applyNumberFormat="0" applyBorder="0" applyAlignment="0" applyProtection="0">
      <alignment vertical="center"/>
    </xf>
    <xf numFmtId="0" fontId="6" fillId="18" borderId="0" applyNumberFormat="0" applyBorder="0" applyAlignment="0" applyProtection="0">
      <alignment vertical="center"/>
    </xf>
    <xf numFmtId="0" fontId="6" fillId="23" borderId="0" applyNumberFormat="0" applyBorder="0" applyAlignment="0" applyProtection="0">
      <alignment vertical="center"/>
    </xf>
    <xf numFmtId="0" fontId="5" fillId="21" borderId="0" applyNumberFormat="0" applyBorder="0" applyAlignment="0" applyProtection="0">
      <alignment vertical="center"/>
    </xf>
    <xf numFmtId="0" fontId="6" fillId="19" borderId="0" applyNumberFormat="0" applyBorder="0" applyAlignment="0" applyProtection="0">
      <alignment vertical="center"/>
    </xf>
    <xf numFmtId="0" fontId="6" fillId="27" borderId="0" applyNumberFormat="0" applyBorder="0" applyAlignment="0" applyProtection="0">
      <alignment vertical="center"/>
    </xf>
    <xf numFmtId="0" fontId="6" fillId="17" borderId="0" applyNumberFormat="0" applyBorder="0" applyAlignment="0" applyProtection="0">
      <alignment vertical="center"/>
    </xf>
    <xf numFmtId="0" fontId="5" fillId="20" borderId="0" applyNumberFormat="0" applyBorder="0" applyAlignment="0" applyProtection="0">
      <alignment vertical="center"/>
    </xf>
    <xf numFmtId="0" fontId="5" fillId="15" borderId="0" applyNumberFormat="0" applyBorder="0" applyAlignment="0" applyProtection="0">
      <alignment vertical="center"/>
    </xf>
    <xf numFmtId="0" fontId="5" fillId="28"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29" borderId="9" applyNumberFormat="0" applyAlignment="0" applyProtection="0">
      <alignment vertical="center"/>
    </xf>
    <xf numFmtId="0" fontId="20" fillId="0" borderId="7" applyNumberFormat="0" applyFill="0" applyAlignment="0" applyProtection="0">
      <alignment vertical="center"/>
    </xf>
    <xf numFmtId="0" fontId="21" fillId="30" borderId="10" applyNumberFormat="0" applyAlignment="0" applyProtection="0">
      <alignment vertical="center"/>
    </xf>
    <xf numFmtId="0" fontId="17" fillId="0" borderId="0" applyNumberFormat="0" applyFill="0" applyBorder="0" applyAlignment="0" applyProtection="0">
      <alignment vertical="center"/>
    </xf>
    <xf numFmtId="0" fontId="22" fillId="31" borderId="11" applyNumberFormat="0" applyAlignment="0" applyProtection="0">
      <alignment vertical="center"/>
    </xf>
    <xf numFmtId="0" fontId="5" fillId="32" borderId="0" applyNumberFormat="0" applyBorder="0" applyAlignment="0" applyProtection="0">
      <alignment vertical="center"/>
    </xf>
    <xf numFmtId="0" fontId="5" fillId="26" borderId="0" applyNumberFormat="0" applyBorder="0" applyAlignment="0" applyProtection="0">
      <alignment vertical="center"/>
    </xf>
    <xf numFmtId="42" fontId="0" fillId="0" borderId="0" applyFont="0" applyFill="0" applyBorder="0" applyAlignment="0" applyProtection="0">
      <alignment vertical="center"/>
    </xf>
    <xf numFmtId="0" fontId="12" fillId="0" borderId="12" applyNumberFormat="0" applyFill="0" applyAlignment="0" applyProtection="0">
      <alignment vertical="center"/>
    </xf>
    <xf numFmtId="0" fontId="16" fillId="0" borderId="0" applyNumberFormat="0" applyFill="0" applyBorder="0" applyAlignment="0" applyProtection="0">
      <alignment vertical="center"/>
    </xf>
    <xf numFmtId="0" fontId="23" fillId="31" borderId="10" applyNumberFormat="0" applyAlignment="0" applyProtection="0">
      <alignment vertical="center"/>
    </xf>
    <xf numFmtId="0" fontId="6" fillId="33" borderId="0" applyNumberFormat="0" applyBorder="0" applyAlignment="0" applyProtection="0">
      <alignment vertical="center"/>
    </xf>
    <xf numFmtId="41" fontId="0" fillId="0" borderId="0" applyFont="0" applyFill="0" applyBorder="0" applyAlignment="0" applyProtection="0">
      <alignment vertical="center"/>
    </xf>
    <xf numFmtId="0" fontId="6" fillId="34" borderId="0" applyNumberFormat="0" applyBorder="0" applyAlignment="0" applyProtection="0">
      <alignment vertical="center"/>
    </xf>
    <xf numFmtId="0" fontId="0" fillId="14" borderId="8" applyNumberFormat="0" applyFont="0" applyAlignment="0" applyProtection="0">
      <alignment vertical="center"/>
    </xf>
    <xf numFmtId="0" fontId="14"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7"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6" applyNumberFormat="0" applyFill="0" applyAlignment="0" applyProtection="0">
      <alignment vertical="center"/>
    </xf>
    <xf numFmtId="0" fontId="5" fillId="22" borderId="0" applyNumberFormat="0" applyBorder="0" applyAlignment="0" applyProtection="0">
      <alignment vertical="center"/>
    </xf>
    <xf numFmtId="0" fontId="5" fillId="11" borderId="0" applyNumberFormat="0" applyBorder="0" applyAlignment="0" applyProtection="0">
      <alignment vertical="center"/>
    </xf>
    <xf numFmtId="0" fontId="6" fillId="10" borderId="0" applyNumberFormat="0" applyBorder="0" applyAlignment="0" applyProtection="0">
      <alignment vertical="center"/>
    </xf>
    <xf numFmtId="0" fontId="9" fillId="0" borderId="5" applyNumberFormat="0" applyFill="0" applyAlignment="0" applyProtection="0">
      <alignment vertical="center"/>
    </xf>
    <xf numFmtId="0" fontId="6" fillId="9" borderId="0" applyNumberFormat="0" applyBorder="0" applyAlignment="0" applyProtection="0">
      <alignment vertical="center"/>
    </xf>
    <xf numFmtId="0" fontId="8" fillId="8" borderId="0" applyNumberFormat="0" applyBorder="0" applyAlignment="0" applyProtection="0">
      <alignment vertical="center"/>
    </xf>
    <xf numFmtId="0" fontId="5" fillId="7" borderId="0" applyNumberFormat="0" applyBorder="0" applyAlignment="0" applyProtection="0">
      <alignment vertical="center"/>
    </xf>
    <xf numFmtId="0" fontId="10" fillId="0" borderId="0" applyNumberFormat="0" applyFill="0" applyBorder="0" applyAlignment="0" applyProtection="0">
      <alignment vertical="center"/>
    </xf>
    <xf numFmtId="0" fontId="7" fillId="6" borderId="0" applyNumberFormat="0" applyBorder="0" applyAlignment="0" applyProtection="0">
      <alignment vertical="center"/>
    </xf>
    <xf numFmtId="0" fontId="6" fillId="5" borderId="0" applyNumberFormat="0" applyBorder="0" applyAlignment="0" applyProtection="0">
      <alignment vertical="center"/>
    </xf>
    <xf numFmtId="0" fontId="6" fillId="13" borderId="0" applyNumberFormat="0" applyBorder="0" applyAlignment="0" applyProtection="0">
      <alignment vertical="center"/>
    </xf>
    <xf numFmtId="0" fontId="5" fillId="4"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178" fontId="0" fillId="0" borderId="0" xfId="0" applyNumberFormat="1">
      <alignment vertical="center"/>
    </xf>
    <xf numFmtId="0" fontId="2"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4"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2" fillId="0" borderId="1" xfId="0" applyFont="1" applyBorder="1" applyAlignment="1">
      <alignment horizontal="center" vertical="center"/>
    </xf>
    <xf numFmtId="178" fontId="3" fillId="0" borderId="0" xfId="0" applyNumberFormat="1" applyFont="1" applyAlignment="1">
      <alignment horizontal="center" vertical="center"/>
    </xf>
    <xf numFmtId="178" fontId="0" fillId="0" borderId="0" xfId="0" applyNumberFormat="1" applyAlignment="1">
      <alignment horizontal="center" vertical="center"/>
    </xf>
    <xf numFmtId="178" fontId="2" fillId="0" borderId="4" xfId="0" applyNumberFormat="1" applyFont="1" applyBorder="1" applyAlignment="1">
      <alignment horizontal="center" vertical="center"/>
    </xf>
    <xf numFmtId="0" fontId="0" fillId="0" borderId="1" xfId="0" applyBorder="1" applyAlignment="1">
      <alignment horizontal="left" vertical="center" wrapText="1"/>
    </xf>
    <xf numFmtId="177" fontId="0" fillId="0" borderId="1" xfId="0" applyNumberFormat="1" applyBorder="1" applyAlignment="1">
      <alignment horizontal="center" vertical="center" wrapText="1"/>
    </xf>
    <xf numFmtId="0" fontId="0" fillId="0" borderId="3" xfId="0" applyBorder="1" applyAlignment="1">
      <alignment horizontal="left" vertical="center" wrapText="1"/>
    </xf>
    <xf numFmtId="177" fontId="0" fillId="3" borderId="1" xfId="0" applyNumberFormat="1" applyFill="1" applyBorder="1" applyAlignment="1">
      <alignment horizontal="center" vertical="center" wrapText="1"/>
    </xf>
    <xf numFmtId="0" fontId="0" fillId="0" borderId="3" xfId="0" applyBorder="1" applyAlignment="1">
      <alignment horizontal="center" vertical="center" wrapText="1"/>
    </xf>
    <xf numFmtId="176" fontId="0" fillId="0" borderId="1" xfId="0" applyNumberFormat="1" applyBorder="1" applyAlignment="1">
      <alignment horizontal="center" vertical="center" wrapText="1"/>
    </xf>
    <xf numFmtId="0" fontId="0" fillId="3" borderId="1" xfId="0" applyFont="1" applyFill="1" applyBorder="1" applyAlignment="1">
      <alignment horizontal="center" vertical="center" wrapText="1"/>
    </xf>
    <xf numFmtId="177" fontId="2" fillId="0" borderId="1" xfId="0" applyNumberFormat="1" applyFont="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5"/>
  <sheetViews>
    <sheetView tabSelected="1" workbookViewId="0">
      <pane ySplit="4" topLeftCell="A23" activePane="bottomLeft" state="frozen"/>
      <selection/>
      <selection pane="bottomLeft" activeCell="B4" sqref="B4"/>
    </sheetView>
  </sheetViews>
  <sheetFormatPr defaultColWidth="9" defaultRowHeight="14.25" outlineLevelCol="5"/>
  <cols>
    <col min="1" max="1" width="10.5416666666667" customWidth="1"/>
    <col min="2" max="2" width="57.3666666666667" customWidth="1"/>
    <col min="3" max="3" width="34.6333333333333" customWidth="1"/>
    <col min="4" max="4" width="9.63333333333333" customWidth="1"/>
    <col min="5" max="5" width="75.6333333333333" customWidth="1"/>
    <col min="6" max="6" width="15.9083333333333" style="2" customWidth="1"/>
  </cols>
  <sheetData>
    <row r="1" ht="25" customHeight="1" spans="1:1">
      <c r="A1" s="3" t="s">
        <v>0</v>
      </c>
    </row>
    <row r="2" ht="35" customHeight="1" spans="1:6">
      <c r="A2" s="4" t="s">
        <v>1</v>
      </c>
      <c r="B2" s="4"/>
      <c r="C2" s="4"/>
      <c r="D2" s="4"/>
      <c r="E2" s="4"/>
      <c r="F2" s="13"/>
    </row>
    <row r="3" ht="21" customHeight="1" spans="1:6">
      <c r="A3" s="4"/>
      <c r="B3" s="5"/>
      <c r="C3" s="5"/>
      <c r="D3" s="5"/>
      <c r="E3" s="5"/>
      <c r="F3" s="14" t="s">
        <v>2</v>
      </c>
    </row>
    <row r="4" s="1" customFormat="1" ht="35" customHeight="1" spans="1:6">
      <c r="A4" s="6" t="s">
        <v>3</v>
      </c>
      <c r="B4" s="6" t="s">
        <v>4</v>
      </c>
      <c r="C4" s="6" t="s">
        <v>5</v>
      </c>
      <c r="D4" s="6" t="s">
        <v>6</v>
      </c>
      <c r="E4" s="6" t="s">
        <v>7</v>
      </c>
      <c r="F4" s="6" t="s">
        <v>8</v>
      </c>
    </row>
    <row r="5" ht="35" customHeight="1" spans="1:6">
      <c r="A5" s="7" t="s">
        <v>9</v>
      </c>
      <c r="B5" s="8"/>
      <c r="C5" s="8"/>
      <c r="D5" s="8"/>
      <c r="E5" s="8"/>
      <c r="F5" s="15"/>
    </row>
    <row r="6" ht="48" customHeight="1" spans="1:6">
      <c r="A6" s="9">
        <f>ROW()-5</f>
        <v>1</v>
      </c>
      <c r="B6" s="10" t="s">
        <v>10</v>
      </c>
      <c r="C6" s="10" t="s">
        <v>11</v>
      </c>
      <c r="D6" s="11" t="s">
        <v>12</v>
      </c>
      <c r="E6" s="16" t="s">
        <v>13</v>
      </c>
      <c r="F6" s="17">
        <v>10.7611805</v>
      </c>
    </row>
    <row r="7" ht="48" customHeight="1" spans="1:6">
      <c r="A7" s="9">
        <f>ROW()-5</f>
        <v>2</v>
      </c>
      <c r="B7" s="10" t="s">
        <v>14</v>
      </c>
      <c r="C7" s="10" t="s">
        <v>15</v>
      </c>
      <c r="D7" s="11" t="s">
        <v>16</v>
      </c>
      <c r="E7" s="16" t="s">
        <v>17</v>
      </c>
      <c r="F7" s="17">
        <v>59.889248</v>
      </c>
    </row>
    <row r="8" ht="45" customHeight="1" spans="1:6">
      <c r="A8" s="9">
        <f t="shared" ref="A8:A13" si="0">ROW()-5</f>
        <v>3</v>
      </c>
      <c r="B8" s="10" t="s">
        <v>18</v>
      </c>
      <c r="C8" s="10" t="s">
        <v>19</v>
      </c>
      <c r="D8" s="11" t="s">
        <v>12</v>
      </c>
      <c r="E8" s="18" t="s">
        <v>20</v>
      </c>
      <c r="F8" s="17">
        <v>234.690896</v>
      </c>
    </row>
    <row r="9" ht="56" customHeight="1" spans="1:6">
      <c r="A9" s="9">
        <f t="shared" si="0"/>
        <v>4</v>
      </c>
      <c r="B9" s="10" t="s">
        <v>21</v>
      </c>
      <c r="C9" s="10" t="s">
        <v>22</v>
      </c>
      <c r="D9" s="11" t="s">
        <v>16</v>
      </c>
      <c r="E9" s="16" t="s">
        <v>23</v>
      </c>
      <c r="F9" s="17">
        <v>40.6197</v>
      </c>
    </row>
    <row r="10" ht="48" customHeight="1" spans="1:6">
      <c r="A10" s="9">
        <f t="shared" si="0"/>
        <v>5</v>
      </c>
      <c r="B10" s="10" t="s">
        <v>24</v>
      </c>
      <c r="C10" s="10" t="s">
        <v>25</v>
      </c>
      <c r="D10" s="11" t="s">
        <v>12</v>
      </c>
      <c r="E10" s="16" t="s">
        <v>26</v>
      </c>
      <c r="F10" s="17">
        <v>11.848624</v>
      </c>
    </row>
    <row r="11" ht="48" customHeight="1" spans="1:6">
      <c r="A11" s="9">
        <f t="shared" si="0"/>
        <v>6</v>
      </c>
      <c r="B11" s="10" t="s">
        <v>27</v>
      </c>
      <c r="C11" s="10" t="s">
        <v>28</v>
      </c>
      <c r="D11" s="11" t="s">
        <v>12</v>
      </c>
      <c r="E11" s="18" t="s">
        <v>29</v>
      </c>
      <c r="F11" s="19">
        <v>4.392477</v>
      </c>
    </row>
    <row r="12" ht="115" customHeight="1" spans="1:6">
      <c r="A12" s="9">
        <f t="shared" si="0"/>
        <v>7</v>
      </c>
      <c r="B12" s="10" t="s">
        <v>30</v>
      </c>
      <c r="C12" s="10" t="s">
        <v>31</v>
      </c>
      <c r="D12" s="11" t="s">
        <v>12</v>
      </c>
      <c r="E12" s="18" t="s">
        <v>32</v>
      </c>
      <c r="F12" s="17">
        <v>79.32335</v>
      </c>
    </row>
    <row r="13" ht="64" customHeight="1" spans="1:6">
      <c r="A13" s="9">
        <f t="shared" si="0"/>
        <v>8</v>
      </c>
      <c r="B13" s="10" t="s">
        <v>33</v>
      </c>
      <c r="C13" s="10" t="s">
        <v>34</v>
      </c>
      <c r="D13" s="11" t="s">
        <v>16</v>
      </c>
      <c r="E13" s="18" t="s">
        <v>35</v>
      </c>
      <c r="F13" s="17">
        <v>328.4411465</v>
      </c>
    </row>
    <row r="14" ht="40" customHeight="1" spans="1:6">
      <c r="A14" s="7" t="s">
        <v>36</v>
      </c>
      <c r="B14" s="8"/>
      <c r="C14" s="8"/>
      <c r="D14" s="8"/>
      <c r="E14" s="8"/>
      <c r="F14" s="15"/>
    </row>
    <row r="15" ht="57" customHeight="1" spans="1:6">
      <c r="A15" s="9">
        <f>ROW()-6</f>
        <v>9</v>
      </c>
      <c r="B15" s="10" t="s">
        <v>37</v>
      </c>
      <c r="C15" s="10" t="s">
        <v>38</v>
      </c>
      <c r="D15" s="11" t="s">
        <v>12</v>
      </c>
      <c r="E15" s="16" t="s">
        <v>39</v>
      </c>
      <c r="F15" s="10">
        <v>6.247204</v>
      </c>
    </row>
    <row r="16" ht="44" customHeight="1" spans="1:6">
      <c r="A16" s="9">
        <f>ROW()-6</f>
        <v>10</v>
      </c>
      <c r="B16" s="10" t="s">
        <v>40</v>
      </c>
      <c r="C16" s="10" t="s">
        <v>41</v>
      </c>
      <c r="D16" s="11" t="s">
        <v>12</v>
      </c>
      <c r="E16" s="16" t="s">
        <v>42</v>
      </c>
      <c r="F16" s="11">
        <v>21.321101</v>
      </c>
    </row>
    <row r="17" ht="40" customHeight="1" spans="1:6">
      <c r="A17" s="9">
        <f>ROW()-6</f>
        <v>11</v>
      </c>
      <c r="B17" s="10" t="s">
        <v>43</v>
      </c>
      <c r="C17" s="10" t="s">
        <v>44</v>
      </c>
      <c r="D17" s="11" t="s">
        <v>45</v>
      </c>
      <c r="E17" s="18" t="s">
        <v>46</v>
      </c>
      <c r="F17" s="10">
        <v>7.964603</v>
      </c>
    </row>
    <row r="18" ht="40" customHeight="1" spans="1:6">
      <c r="A18" s="9">
        <f>ROW()-6</f>
        <v>12</v>
      </c>
      <c r="B18" s="10" t="s">
        <v>47</v>
      </c>
      <c r="C18" s="10" t="s">
        <v>48</v>
      </c>
      <c r="D18" s="11" t="s">
        <v>12</v>
      </c>
      <c r="E18" s="18" t="s">
        <v>49</v>
      </c>
      <c r="F18" s="11">
        <v>22.85</v>
      </c>
    </row>
    <row r="19" ht="36" customHeight="1" spans="1:6">
      <c r="A19" s="7" t="s">
        <v>50</v>
      </c>
      <c r="B19" s="8"/>
      <c r="C19" s="8"/>
      <c r="D19" s="8"/>
      <c r="E19" s="8"/>
      <c r="F19" s="15"/>
    </row>
    <row r="20" ht="36" customHeight="1" spans="1:6">
      <c r="A20" s="9">
        <f>ROW()-7</f>
        <v>13</v>
      </c>
      <c r="B20" s="11" t="s">
        <v>51</v>
      </c>
      <c r="C20" s="11" t="s">
        <v>52</v>
      </c>
      <c r="D20" s="11" t="s">
        <v>12</v>
      </c>
      <c r="E20" s="20" t="s">
        <v>53</v>
      </c>
      <c r="F20" s="21">
        <v>10</v>
      </c>
    </row>
    <row r="21" ht="36" customHeight="1" spans="1:6">
      <c r="A21" s="9">
        <f t="shared" ref="A21:A32" si="1">A20+1</f>
        <v>14</v>
      </c>
      <c r="B21" s="11" t="s">
        <v>54</v>
      </c>
      <c r="C21" s="11" t="s">
        <v>55</v>
      </c>
      <c r="D21" s="11" t="s">
        <v>12</v>
      </c>
      <c r="E21" s="20" t="s">
        <v>53</v>
      </c>
      <c r="F21" s="21">
        <v>10</v>
      </c>
    </row>
    <row r="22" ht="36" customHeight="1" spans="1:6">
      <c r="A22" s="9">
        <f t="shared" si="1"/>
        <v>15</v>
      </c>
      <c r="B22" s="11" t="s">
        <v>56</v>
      </c>
      <c r="C22" s="11" t="s">
        <v>57</v>
      </c>
      <c r="D22" s="11" t="s">
        <v>12</v>
      </c>
      <c r="E22" s="20" t="s">
        <v>53</v>
      </c>
      <c r="F22" s="21">
        <v>10</v>
      </c>
    </row>
    <row r="23" ht="36" customHeight="1" spans="1:6">
      <c r="A23" s="9">
        <f t="shared" si="1"/>
        <v>16</v>
      </c>
      <c r="B23" s="11" t="s">
        <v>58</v>
      </c>
      <c r="C23" s="11" t="s">
        <v>59</v>
      </c>
      <c r="D23" s="11" t="s">
        <v>12</v>
      </c>
      <c r="E23" s="20" t="s">
        <v>53</v>
      </c>
      <c r="F23" s="21">
        <v>10</v>
      </c>
    </row>
    <row r="24" ht="36" customHeight="1" spans="1:6">
      <c r="A24" s="9">
        <f t="shared" si="1"/>
        <v>17</v>
      </c>
      <c r="B24" s="11" t="s">
        <v>60</v>
      </c>
      <c r="C24" s="11" t="s">
        <v>61</v>
      </c>
      <c r="D24" s="11" t="s">
        <v>12</v>
      </c>
      <c r="E24" s="20" t="s">
        <v>53</v>
      </c>
      <c r="F24" s="21">
        <v>10</v>
      </c>
    </row>
    <row r="25" ht="36" customHeight="1" spans="1:6">
      <c r="A25" s="9">
        <f t="shared" si="1"/>
        <v>18</v>
      </c>
      <c r="B25" s="11" t="s">
        <v>62</v>
      </c>
      <c r="C25" s="11" t="s">
        <v>63</v>
      </c>
      <c r="D25" s="11" t="s">
        <v>12</v>
      </c>
      <c r="E25" s="20" t="s">
        <v>53</v>
      </c>
      <c r="F25" s="21">
        <v>10</v>
      </c>
    </row>
    <row r="26" ht="36" customHeight="1" spans="1:6">
      <c r="A26" s="9">
        <f t="shared" si="1"/>
        <v>19</v>
      </c>
      <c r="B26" s="11" t="s">
        <v>64</v>
      </c>
      <c r="C26" s="11" t="s">
        <v>65</v>
      </c>
      <c r="D26" s="11" t="s">
        <v>12</v>
      </c>
      <c r="E26" s="20" t="s">
        <v>53</v>
      </c>
      <c r="F26" s="21">
        <v>10</v>
      </c>
    </row>
    <row r="27" ht="36" customHeight="1" spans="1:6">
      <c r="A27" s="9">
        <f t="shared" si="1"/>
        <v>20</v>
      </c>
      <c r="B27" s="11" t="s">
        <v>66</v>
      </c>
      <c r="C27" s="11" t="s">
        <v>67</v>
      </c>
      <c r="D27" s="11" t="s">
        <v>12</v>
      </c>
      <c r="E27" s="20" t="s">
        <v>53</v>
      </c>
      <c r="F27" s="21">
        <v>10</v>
      </c>
    </row>
    <row r="28" ht="36" customHeight="1" spans="1:6">
      <c r="A28" s="9">
        <f t="shared" si="1"/>
        <v>21</v>
      </c>
      <c r="B28" s="11" t="s">
        <v>68</v>
      </c>
      <c r="C28" s="11" t="s">
        <v>69</v>
      </c>
      <c r="D28" s="11" t="s">
        <v>12</v>
      </c>
      <c r="E28" s="20" t="s">
        <v>53</v>
      </c>
      <c r="F28" s="21">
        <v>10</v>
      </c>
    </row>
    <row r="29" ht="36" customHeight="1" spans="1:6">
      <c r="A29" s="9">
        <f t="shared" si="1"/>
        <v>22</v>
      </c>
      <c r="B29" s="11" t="s">
        <v>70</v>
      </c>
      <c r="C29" s="11" t="s">
        <v>71</v>
      </c>
      <c r="D29" s="11" t="s">
        <v>12</v>
      </c>
      <c r="E29" s="20" t="s">
        <v>53</v>
      </c>
      <c r="F29" s="21">
        <v>10</v>
      </c>
    </row>
    <row r="30" ht="36" customHeight="1" spans="1:6">
      <c r="A30" s="9">
        <f t="shared" si="1"/>
        <v>23</v>
      </c>
      <c r="B30" s="11" t="s">
        <v>72</v>
      </c>
      <c r="C30" s="11" t="s">
        <v>73</v>
      </c>
      <c r="D30" s="11" t="s">
        <v>74</v>
      </c>
      <c r="E30" s="20" t="s">
        <v>53</v>
      </c>
      <c r="F30" s="21">
        <v>10</v>
      </c>
    </row>
    <row r="31" ht="36" customHeight="1" spans="1:6">
      <c r="A31" s="9">
        <f t="shared" si="1"/>
        <v>24</v>
      </c>
      <c r="B31" s="11" t="s">
        <v>75</v>
      </c>
      <c r="C31" s="11" t="s">
        <v>76</v>
      </c>
      <c r="D31" s="11" t="s">
        <v>12</v>
      </c>
      <c r="E31" s="20" t="s">
        <v>53</v>
      </c>
      <c r="F31" s="21">
        <v>10</v>
      </c>
    </row>
    <row r="32" ht="36" customHeight="1" spans="1:6">
      <c r="A32" s="9">
        <f t="shared" si="1"/>
        <v>25</v>
      </c>
      <c r="B32" s="11" t="s">
        <v>77</v>
      </c>
      <c r="C32" s="11" t="s">
        <v>78</v>
      </c>
      <c r="D32" s="11" t="s">
        <v>12</v>
      </c>
      <c r="E32" s="20" t="s">
        <v>53</v>
      </c>
      <c r="F32" s="21">
        <v>10</v>
      </c>
    </row>
    <row r="33" ht="36" customHeight="1" spans="1:6">
      <c r="A33" s="7" t="s">
        <v>79</v>
      </c>
      <c r="B33" s="8"/>
      <c r="C33" s="8"/>
      <c r="D33" s="8"/>
      <c r="E33" s="8"/>
      <c r="F33" s="15"/>
    </row>
    <row r="34" ht="36" customHeight="1" spans="1:6">
      <c r="A34" s="9">
        <f>ROW()-8</f>
        <v>26</v>
      </c>
      <c r="B34" s="10" t="s">
        <v>80</v>
      </c>
      <c r="C34" s="10" t="s">
        <v>81</v>
      </c>
      <c r="D34" s="11" t="s">
        <v>74</v>
      </c>
      <c r="E34" s="20" t="s">
        <v>82</v>
      </c>
      <c r="F34" s="22">
        <v>67.8125</v>
      </c>
    </row>
    <row r="35" ht="36" customHeight="1" spans="1:6">
      <c r="A35" s="12" t="s">
        <v>83</v>
      </c>
      <c r="B35" s="12"/>
      <c r="C35" s="12"/>
      <c r="D35" s="12"/>
      <c r="E35" s="12"/>
      <c r="F35" s="23">
        <f>F34+F31+F30+F32+F29+F28+F27+F25+F26+F24+F23+F22+F21+F20+F18+F17+F16+F15+F13+F12+F11+F10+F9+F8+F7+F6</f>
        <v>1026.16203</v>
      </c>
    </row>
  </sheetData>
  <autoFilter ref="A4:F35">
    <extLst/>
  </autoFilter>
  <mergeCells count="6">
    <mergeCell ref="A2:F2"/>
    <mergeCell ref="A5:F5"/>
    <mergeCell ref="A14:F14"/>
    <mergeCell ref="A19:F19"/>
    <mergeCell ref="A33:F33"/>
    <mergeCell ref="A35:E35"/>
  </mergeCells>
  <conditionalFormatting sqref="F8:F9">
    <cfRule type="duplicateValues" dxfId="0" priority="17"/>
    <cfRule type="duplicateValues" dxfId="0" priority="18"/>
  </conditionalFormatting>
  <conditionalFormatting sqref="F10:F13">
    <cfRule type="duplicateValues" dxfId="0" priority="23"/>
    <cfRule type="duplicateValues" dxfId="0" priority="24"/>
  </conditionalFormatting>
  <conditionalFormatting sqref="F16:F18">
    <cfRule type="duplicateValues" dxfId="0" priority="11"/>
    <cfRule type="duplicateValues" dxfId="0" priority="12"/>
  </conditionalFormatting>
  <conditionalFormatting sqref="B12:D13">
    <cfRule type="duplicateValues" dxfId="0" priority="19"/>
    <cfRule type="duplicateValues" dxfId="0" priority="20"/>
  </conditionalFormatting>
  <pageMargins left="0.156944444444444" right="0.156944444444444" top="0.275" bottom="0.156944444444444" header="0.0388888888888889" footer="0.156944444444444"/>
  <pageSetup paperSize="9" scale="7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whshuang</dc:creator>
  <cp:lastModifiedBy>陈洁蓉</cp:lastModifiedBy>
  <dcterms:created xsi:type="dcterms:W3CDTF">2024-03-28T22:30:00Z</dcterms:created>
  <cp:lastPrinted>2026-03-10T23:14:00Z</cp:lastPrinted>
  <dcterms:modified xsi:type="dcterms:W3CDTF">2026-04-02T09:53:05Z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2052-11.8.2.1131</vt:lpwstr>
  </property>
  <property fmtid="{D5CDD505-2E9C-101B-9397-08002B2CF9AE}" pid="3" name="ICV">
    <vt:lpwstr>81F74542BFAC6BAC87A585694A692C4B</vt:lpwstr>
  </property>
</Properties>
</file>