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Sheet1!$A$4:$H$25</definedName>
    <definedName name="_xlnm.Print_Area" localSheetId="0">Sheet1!$1:$25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<sst xmlns="http://schemas.openxmlformats.org/spreadsheetml/2006/main" count="91" uniqueCount="74">
  <si>
    <t>附件：</t>
  </si>
  <si>
    <t>2026年度深圳市生态环境专项资金第三批资助项目计划表</t>
  </si>
  <si>
    <t>单位：万元</t>
  </si>
  <si>
    <t>序号</t>
  </si>
  <si>
    <t>项目名称</t>
  </si>
  <si>
    <t>申请单位</t>
  </si>
  <si>
    <t>所属区</t>
  </si>
  <si>
    <t>项目内容</t>
  </si>
  <si>
    <t>项目绩效</t>
  </si>
  <si>
    <t>资助金额</t>
  </si>
  <si>
    <t>温室气体在线监测设备安装联网项目（2个）</t>
  </si>
  <si>
    <t>深圳市深能环保东部有限公司烟气碳排放在线监测系统</t>
  </si>
  <si>
    <t>深圳市深能环保东部有限公司</t>
  </si>
  <si>
    <t>龙岗</t>
  </si>
  <si>
    <t>申报建设内容为：#4焚烧线安装1套温室气体在线监测设备，具备采样、分析、数据处理和通信等功能。主要包括取样探头、伴热管线、分析系统及机柜、两级调压除水过滤器组件、超声波流速仪、辅助参数温度/压力计、数据采集系统DAS、可再生仪表空气干燥器，数采仪以及减压阀和标准气体等。</t>
  </si>
  <si>
    <t>支持电厂和垃圾焚烧厂按照相关要求加装温室气体在线监测设备。</t>
  </si>
  <si>
    <t>深圳市深能南部生态环保有限公司二期烟气碳排放在线监测系统</t>
  </si>
  <si>
    <t>深圳市深能南部生态环保有限公司</t>
  </si>
  <si>
    <t>南山</t>
  </si>
  <si>
    <t>申报建设内容为：#3焚烧线安装1套温室气体在线监测设备（SICK全套烟气采样分析系统），具备采样、分析、数据处理和通信等功能。主要包括取样探头、伴热管线、分析系统及机柜、两级调压除水过滤器组件、超声波流速仪、辅助参数温度/压力计、数据采集系统（DAS）、可再生仪表空气干燥器，数采仪以及减压阀和标准气体等。</t>
  </si>
  <si>
    <t>工业集聚区生态环境治理项目（4个）</t>
  </si>
  <si>
    <t>裕同工业集聚区生态环境治理优秀项目</t>
  </si>
  <si>
    <t>深圳市裕同包装科技股份有限公司</t>
  </si>
  <si>
    <t>宝安</t>
  </si>
  <si>
    <r>
      <rPr>
        <sz val="11"/>
        <color theme="1"/>
        <rFont val="宋体"/>
        <charset val="134"/>
        <scheme val="minor"/>
      </rPr>
      <t>申报类别为工业集聚区生态环境治理项目（</t>
    </r>
    <r>
      <rPr>
        <b/>
        <sz val="11"/>
        <color theme="1"/>
        <rFont val="宋体"/>
        <charset val="134"/>
        <scheme val="minor"/>
      </rPr>
      <t>软件硬件两方面提升的优秀项目</t>
    </r>
    <r>
      <rPr>
        <sz val="11"/>
        <color theme="1"/>
        <rFont val="宋体"/>
        <charset val="134"/>
        <scheme val="minor"/>
      </rPr>
      <t>）， 申报建设内容为：裕同园区废水站安装监控和门禁、 改造污水池顶棚和废水站化学仓、更新水污染源在线监测系统及配套设施，安装危废间防雷系统、搭建一般固废存放场所铁皮棚，新建 VOCs在线监测系统、 更新 VOCs废气收集系统、 新建 ABDJ栋网点布线视频监控系统等； 设立环保管理机构，建立环境管理制度， 开展环保规范化建设， 落实环保巡查等。</t>
    </r>
  </si>
  <si>
    <t>工业集聚区生态环境综合治理优秀项目</t>
  </si>
  <si>
    <t>工业集聚区生态环境治理项目</t>
  </si>
  <si>
    <t>深圳深汕特别合作区乾泰技术有限公司</t>
  </si>
  <si>
    <t>深汕</t>
  </si>
  <si>
    <r>
      <rPr>
        <sz val="11"/>
        <color theme="1"/>
        <rFont val="宋体"/>
        <charset val="134"/>
        <scheme val="minor"/>
      </rPr>
      <t>申报类别为工业集聚区生态环境治理项目（</t>
    </r>
    <r>
      <rPr>
        <b/>
        <sz val="11"/>
        <color theme="1"/>
        <rFont val="宋体"/>
        <charset val="134"/>
        <scheme val="minor"/>
      </rPr>
      <t>软件硬件两方面提升的优秀项目</t>
    </r>
    <r>
      <rPr>
        <sz val="11"/>
        <color theme="1"/>
        <rFont val="宋体"/>
        <charset val="134"/>
        <scheme val="minor"/>
      </rPr>
      <t>）， 申报建设内容为：1.园区污水处理站（污水站升级改造工程）；2.废气处理设施（3#-AB栋拆车厂房4套粉尘废气处理设施）；3.危险废物贮存仓库；4.固废贮存棚；5.设立环保管理机构，建立环境管理制度，开展环保规范化建设，落实环保巡查等。</t>
    </r>
  </si>
  <si>
    <t>飞驰智能科技产业园</t>
  </si>
  <si>
    <t>深圳市城综尊驰供应链管理有限公司</t>
  </si>
  <si>
    <r>
      <rPr>
        <sz val="11"/>
        <color theme="1"/>
        <rFont val="宋体"/>
        <charset val="134"/>
        <scheme val="minor"/>
      </rPr>
      <t xml:space="preserve">工业集聚区生态环境治理项目
</t>
    </r>
    <r>
      <rPr>
        <b/>
        <sz val="11"/>
        <color theme="1"/>
        <rFont val="宋体"/>
        <charset val="134"/>
        <scheme val="minor"/>
      </rPr>
      <t>（实施软件方面提升的优秀项目）</t>
    </r>
  </si>
  <si>
    <t>雷柏中城生命科学园第3分园</t>
  </si>
  <si>
    <t>深圳市东进生科产业服务有限公司</t>
  </si>
  <si>
    <t>坪山</t>
  </si>
  <si>
    <t>近零碳排放区试点项目（2个）</t>
  </si>
  <si>
    <t>深圳中集天达空港设备有限公司近零碳排放企业试点项目</t>
  </si>
  <si>
    <t>深圳中集天达空港设备有限公司</t>
  </si>
  <si>
    <t>近零碳排放企业试点</t>
  </si>
  <si>
    <t>支持打造近零碳排放区试点</t>
  </si>
  <si>
    <t>深圳市特区建工科工集团盛腾科技有限公司</t>
  </si>
  <si>
    <t>污染处理设施更新改造项目（5个）</t>
  </si>
  <si>
    <t>酸、碱与有机废气处理设施升级改造</t>
  </si>
  <si>
    <t>深圳市铁发科技有限公司</t>
  </si>
  <si>
    <t>申报建设内容为：酸、碱、有机污染处理设施进行更新改造，具体包括：1.在原酸性污染处理设施（排放口：DA001）基础上新增一套喷淋塔，由一级喷淋升级为二级喷淋；2.碱性污染处理设施（排放口：DA005）由一级喷淋改造升级为二级喷淋（两套喷淋塔均为更新）；3.原有机废气处理设施（排放口：DA006）由“UV光解+活性炭处理工艺”改造升级为“一级喷淋塔+一级活性炭（新）+二级活性炭（新）处理工艺”。改造后，酸性废气处理设施（排放口： DA001）和碱性污染处理设施（排放口： DA005）工艺由原 “一级喷淋”改造为 “两级喷淋”； 有机废气处理设施（排放口： DA006）工艺由原“UV光解+一级活性炭”改造为“一级喷淋塔+一级活性炭+二级活性炭”。</t>
  </si>
  <si>
    <t>项目实施改造可实现非甲烷总烃年减排197kg、VOCs年减排121kg、氨年减排434kg、氟化物年减排9kg。</t>
  </si>
  <si>
    <t>污染处理设施更新改造项目-歌乐电磁（深圳）有限公司</t>
  </si>
  <si>
    <t>歌乐电磁（深圳）有限公司</t>
  </si>
  <si>
    <t>申报建设内容为：将注塑生产车间原有4套“UV光催化氧化+水喷淋”废气处理设施更新为3套两级活性炭吸附装置； 并更新配套收集管道， 由车间收集改为点位收集。</t>
  </si>
  <si>
    <t>改造后排放废气主要污染物非甲烷总烃年减排2576.9kg。</t>
  </si>
  <si>
    <t>知音卡片A栋楼顶有机废气治理设施升级改造项目</t>
  </si>
  <si>
    <t>知音卡片礼品（深圳）有限公司</t>
  </si>
  <si>
    <t>龙华</t>
  </si>
  <si>
    <t>申报建设内容为：酸、碱、有机污染处理设施进行更新改造，具体包括：1.在原酸性污染处理设施（排放口：DA001）基础上新增一套喷淋塔，由一级喷淋升级为二级喷淋；2.碱性污染处理设施（排放口：DA005）由一级喷淋改造升级为二级喷淋（两套喷淋塔均为更新）；3.原有机废气处理设施（排放口：DA006）由“UV光解+活性炭处理工艺”改造升级为“一级喷淋塔+一级活性炭（新）+二级活性炭（新）处理工艺”。</t>
  </si>
  <si>
    <t>项目实施改造可实现VOCs年减排123.25kg。</t>
  </si>
  <si>
    <t>深圳市同富裕五金制品有限公司污染处理设施更新改造项目</t>
  </si>
  <si>
    <t>深圳市同富裕五金制品有限公司</t>
  </si>
  <si>
    <t>申报建设内容为：1.更新5套废气喷淋塔，并对原有7套喷淋塔进行利旧改造；2.更新A、B、C栋的废气汇集主风管、采样平台、电控系统；3.更新加药系统。</t>
  </si>
  <si>
    <t>改造后可实现氟化物年减排约163.9kg，氮氧化物年减排313.7kg,氯化氢年减排4460.8kg，氰化氢年减排328.7kg。</t>
  </si>
  <si>
    <t>震雄机械（深圳）有限公司废水处理设施更新改造项目</t>
  </si>
  <si>
    <t>震雄机械（深圳）有限公司</t>
  </si>
  <si>
    <t>申报建设内容为：对现有废水处理设施升级改造，在一级混凝池前增加pH调整池、气浮一体机；将“二级混凝池+二级沉淀池”改造为“pH调整池+厌氧池+好氧池+MBR池”，并增加隔板分隔；更换原水提升泵和原水泵管道。</t>
  </si>
  <si>
    <t>改造后污染物均能达到相应污染物排放标准要求，项目实施后化学需氧量年减排14.3kg、氨氮年减排0.098kg。</t>
  </si>
  <si>
    <t>污染源自动监控设备更新改造项目（2个）</t>
  </si>
  <si>
    <t>污染源自动监控设备更新改造项目-深圳市南方水务有限公司</t>
  </si>
  <si>
    <t>深圳市南方水务有限公司</t>
  </si>
  <si>
    <t>申报建设内容为：深圳市南方水务有限公司埔地吓水质净化厂（一期）、平湖污水处理厂、鹅公岭污水处理厂、横岗污水处理厂（二期）等4个水质净化厂进/出水在线监测系统老旧设备升级改造， 主要包括自动控制系统和数据采集传输单元升级改造，更新稳压电源 UPS、新增人脸识别门禁、新增站房防雷接地，以及埔地吓一期厂区的采样点迁移，包括支架基础、井口、设备的安装，采样点到站房水管及线缆铺设等，经改造后所有设备运转正常。</t>
  </si>
  <si>
    <t>项目改造前、后水污染源在线监测设备可以稳定正常运行，可达到项目预期目标。</t>
  </si>
  <si>
    <t>污染源自动监控设备更新改造项目-国药集团致君（深圳）制药有限公司</t>
  </si>
  <si>
    <t>国药集团致君（深圳）制药有限公司</t>
  </si>
  <si>
    <t>申报建设内容为：1.在线监控站房升级；2.增加水质自动采样器；3.增加自动标样核查功能；4.增加博控K37A数据控制采集传输装置。</t>
  </si>
  <si>
    <t>项目改造前、后水污染源在线监测设备可以正常运行，可达到项目预期目标。</t>
  </si>
  <si>
    <t>合计</t>
  </si>
</sst>
</file>

<file path=xl/styles.xml><?xml version="1.0" encoding="utf-8"?>
<styleSheet xmlns="http://schemas.openxmlformats.org/spreadsheetml/2006/main">
  <numFmts count="7">
    <numFmt numFmtId="176" formatCode="0.000000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8" formatCode="0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6" borderId="10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6" fontId="0" fillId="0" borderId="1" xfId="0" applyNumberForma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pane ySplit="4" topLeftCell="A5" activePane="bottomLeft" state="frozen"/>
      <selection/>
      <selection pane="bottomLeft" activeCell="B23" sqref="B23"/>
    </sheetView>
  </sheetViews>
  <sheetFormatPr defaultColWidth="9" defaultRowHeight="14.25" outlineLevelCol="7"/>
  <cols>
    <col min="1" max="1" width="10.5416666666667" customWidth="1"/>
    <col min="2" max="2" width="37.75" customWidth="1"/>
    <col min="3" max="3" width="37.75" style="5" customWidth="1"/>
    <col min="4" max="4" width="9.63333333333333" customWidth="1"/>
    <col min="5" max="5" width="72.75" customWidth="1"/>
    <col min="6" max="6" width="50.25" customWidth="1"/>
    <col min="7" max="7" width="14.5" style="6" customWidth="1"/>
  </cols>
  <sheetData>
    <row r="1" ht="25" customHeight="1" spans="1:1">
      <c r="A1" t="s">
        <v>0</v>
      </c>
    </row>
    <row r="2" ht="35" customHeight="1" spans="1:7">
      <c r="A2" s="7" t="s">
        <v>1</v>
      </c>
      <c r="B2" s="7"/>
      <c r="C2" s="8"/>
      <c r="D2" s="7"/>
      <c r="E2" s="7"/>
      <c r="F2" s="7"/>
      <c r="G2" s="23"/>
    </row>
    <row r="3" ht="21" customHeight="1" spans="1:7">
      <c r="A3" s="7"/>
      <c r="B3" s="9"/>
      <c r="C3" s="10"/>
      <c r="D3" s="9"/>
      <c r="E3" s="9"/>
      <c r="F3" s="9"/>
      <c r="G3" s="24" t="s">
        <v>2</v>
      </c>
    </row>
    <row r="4" s="1" customFormat="1" ht="35" customHeight="1" spans="1: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/>
    </row>
    <row r="5" s="2" customFormat="1" ht="40" customHeight="1" spans="1:8">
      <c r="A5" s="12" t="s">
        <v>10</v>
      </c>
      <c r="B5" s="13"/>
      <c r="C5" s="13"/>
      <c r="D5" s="13"/>
      <c r="E5" s="13"/>
      <c r="F5" s="13"/>
      <c r="G5" s="25"/>
      <c r="H5"/>
    </row>
    <row r="6" s="3" customFormat="1" ht="71" customHeight="1" spans="1:8">
      <c r="A6" s="14">
        <f>ROW()-5</f>
        <v>1</v>
      </c>
      <c r="B6" s="15" t="s">
        <v>11</v>
      </c>
      <c r="C6" s="15" t="s">
        <v>12</v>
      </c>
      <c r="D6" s="15" t="s">
        <v>13</v>
      </c>
      <c r="E6" s="26" t="s">
        <v>14</v>
      </c>
      <c r="F6" s="26" t="s">
        <v>15</v>
      </c>
      <c r="G6" s="27">
        <v>52.135355</v>
      </c>
      <c r="H6" s="28"/>
    </row>
    <row r="7" s="3" customFormat="1" ht="81" customHeight="1" spans="1:8">
      <c r="A7" s="16">
        <f>ROW()-5</f>
        <v>2</v>
      </c>
      <c r="B7" s="15" t="s">
        <v>16</v>
      </c>
      <c r="C7" s="15" t="s">
        <v>17</v>
      </c>
      <c r="D7" s="15" t="s">
        <v>18</v>
      </c>
      <c r="E7" s="26" t="s">
        <v>19</v>
      </c>
      <c r="F7" s="26" t="s">
        <v>15</v>
      </c>
      <c r="G7" s="29">
        <v>54.226656</v>
      </c>
      <c r="H7" s="28"/>
    </row>
    <row r="8" s="4" customFormat="1" ht="40" customHeight="1" spans="1:8">
      <c r="A8" s="17" t="s">
        <v>20</v>
      </c>
      <c r="B8" s="17"/>
      <c r="C8" s="17"/>
      <c r="D8" s="17"/>
      <c r="E8" s="17"/>
      <c r="F8" s="17"/>
      <c r="G8" s="30"/>
      <c r="H8" s="31"/>
    </row>
    <row r="9" s="4" customFormat="1" ht="96" customHeight="1" spans="1:8">
      <c r="A9" s="18">
        <f>ROW()-6</f>
        <v>3</v>
      </c>
      <c r="B9" s="19" t="s">
        <v>21</v>
      </c>
      <c r="C9" s="19" t="s">
        <v>22</v>
      </c>
      <c r="D9" s="19" t="s">
        <v>23</v>
      </c>
      <c r="E9" s="32" t="s">
        <v>24</v>
      </c>
      <c r="F9" s="19" t="s">
        <v>25</v>
      </c>
      <c r="G9" s="33">
        <v>34.032527</v>
      </c>
      <c r="H9" s="31"/>
    </row>
    <row r="10" s="4" customFormat="1" ht="83" customHeight="1" spans="1:8">
      <c r="A10" s="18">
        <f>ROW()-6</f>
        <v>4</v>
      </c>
      <c r="B10" s="19" t="s">
        <v>26</v>
      </c>
      <c r="C10" s="19" t="s">
        <v>27</v>
      </c>
      <c r="D10" s="19" t="s">
        <v>28</v>
      </c>
      <c r="E10" s="32" t="s">
        <v>29</v>
      </c>
      <c r="F10" s="19" t="s">
        <v>25</v>
      </c>
      <c r="G10" s="33">
        <v>27.278805</v>
      </c>
      <c r="H10" s="31"/>
    </row>
    <row r="11" s="4" customFormat="1" ht="40" customHeight="1" spans="1:8">
      <c r="A11" s="18">
        <f>ROW()-6</f>
        <v>5</v>
      </c>
      <c r="B11" s="19" t="s">
        <v>30</v>
      </c>
      <c r="C11" s="19" t="s">
        <v>31</v>
      </c>
      <c r="D11" s="19" t="s">
        <v>28</v>
      </c>
      <c r="E11" s="19" t="s">
        <v>32</v>
      </c>
      <c r="F11" s="19" t="s">
        <v>25</v>
      </c>
      <c r="G11" s="34">
        <v>10</v>
      </c>
      <c r="H11" s="31"/>
    </row>
    <row r="12" s="4" customFormat="1" ht="40" customHeight="1" spans="1:8">
      <c r="A12" s="18">
        <f>ROW()-6</f>
        <v>6</v>
      </c>
      <c r="B12" s="19" t="s">
        <v>33</v>
      </c>
      <c r="C12" s="19" t="s">
        <v>34</v>
      </c>
      <c r="D12" s="19" t="s">
        <v>35</v>
      </c>
      <c r="E12" s="19" t="s">
        <v>32</v>
      </c>
      <c r="F12" s="19" t="s">
        <v>25</v>
      </c>
      <c r="G12" s="34">
        <v>10</v>
      </c>
      <c r="H12" s="31"/>
    </row>
    <row r="13" s="4" customFormat="1" ht="40" customHeight="1" spans="1:8">
      <c r="A13" s="17" t="s">
        <v>36</v>
      </c>
      <c r="B13" s="17"/>
      <c r="C13" s="17"/>
      <c r="D13" s="17"/>
      <c r="E13" s="17"/>
      <c r="F13" s="17"/>
      <c r="G13" s="30"/>
      <c r="H13" s="31"/>
    </row>
    <row r="14" s="4" customFormat="1" ht="40" customHeight="1" spans="1:8">
      <c r="A14" s="18">
        <f>ROW()-7</f>
        <v>7</v>
      </c>
      <c r="B14" s="19" t="s">
        <v>37</v>
      </c>
      <c r="C14" s="19" t="s">
        <v>38</v>
      </c>
      <c r="D14" s="19" t="s">
        <v>23</v>
      </c>
      <c r="E14" s="19" t="s">
        <v>39</v>
      </c>
      <c r="F14" s="19" t="s">
        <v>40</v>
      </c>
      <c r="G14" s="35">
        <v>50</v>
      </c>
      <c r="H14" s="31"/>
    </row>
    <row r="15" s="3" customFormat="1" ht="35" customHeight="1" spans="1:8">
      <c r="A15" s="16">
        <f>ROW()-7</f>
        <v>8</v>
      </c>
      <c r="B15" s="15" t="s">
        <v>41</v>
      </c>
      <c r="C15" s="15" t="s">
        <v>41</v>
      </c>
      <c r="D15" s="15" t="s">
        <v>28</v>
      </c>
      <c r="E15" s="15" t="s">
        <v>39</v>
      </c>
      <c r="F15" s="15" t="s">
        <v>40</v>
      </c>
      <c r="G15" s="35">
        <v>50</v>
      </c>
      <c r="H15" s="28"/>
    </row>
    <row r="16" s="4" customFormat="1" ht="35" customHeight="1" spans="1:8">
      <c r="A16" s="17" t="s">
        <v>42</v>
      </c>
      <c r="B16" s="17"/>
      <c r="C16" s="17"/>
      <c r="D16" s="17"/>
      <c r="E16" s="17"/>
      <c r="F16" s="17"/>
      <c r="G16" s="30"/>
      <c r="H16" s="31"/>
    </row>
    <row r="17" s="3" customFormat="1" ht="140" customHeight="1" spans="1:8">
      <c r="A17" s="16">
        <f>ROW()-8</f>
        <v>9</v>
      </c>
      <c r="B17" s="15" t="s">
        <v>43</v>
      </c>
      <c r="C17" s="15" t="s">
        <v>44</v>
      </c>
      <c r="D17" s="15" t="s">
        <v>13</v>
      </c>
      <c r="E17" s="26" t="s">
        <v>45</v>
      </c>
      <c r="F17" s="26" t="s">
        <v>46</v>
      </c>
      <c r="G17" s="29">
        <v>39.506311</v>
      </c>
      <c r="H17" s="28"/>
    </row>
    <row r="18" s="3" customFormat="1" ht="51" customHeight="1" spans="1:8">
      <c r="A18" s="16">
        <f>ROW()-8</f>
        <v>10</v>
      </c>
      <c r="B18" s="15" t="s">
        <v>47</v>
      </c>
      <c r="C18" s="15" t="s">
        <v>48</v>
      </c>
      <c r="D18" s="15" t="s">
        <v>13</v>
      </c>
      <c r="E18" s="26" t="s">
        <v>49</v>
      </c>
      <c r="F18" s="26" t="s">
        <v>50</v>
      </c>
      <c r="G18" s="29">
        <v>19.916463</v>
      </c>
      <c r="H18" s="28"/>
    </row>
    <row r="19" s="4" customFormat="1" ht="96" customHeight="1" spans="1:8">
      <c r="A19" s="18">
        <f>ROW()-8</f>
        <v>11</v>
      </c>
      <c r="B19" s="19" t="s">
        <v>51</v>
      </c>
      <c r="C19" s="19" t="s">
        <v>52</v>
      </c>
      <c r="D19" s="19" t="s">
        <v>53</v>
      </c>
      <c r="E19" s="32" t="s">
        <v>54</v>
      </c>
      <c r="F19" s="32" t="s">
        <v>55</v>
      </c>
      <c r="G19" s="33">
        <v>9.663142</v>
      </c>
      <c r="H19" s="31"/>
    </row>
    <row r="20" s="3" customFormat="1" ht="48" customHeight="1" spans="1:8">
      <c r="A20" s="16">
        <f>ROW()-8</f>
        <v>12</v>
      </c>
      <c r="B20" s="15" t="s">
        <v>56</v>
      </c>
      <c r="C20" s="15" t="s">
        <v>57</v>
      </c>
      <c r="D20" s="15" t="s">
        <v>23</v>
      </c>
      <c r="E20" s="26" t="s">
        <v>58</v>
      </c>
      <c r="F20" s="26" t="s">
        <v>59</v>
      </c>
      <c r="G20" s="29">
        <v>91.522567</v>
      </c>
      <c r="H20" s="28"/>
    </row>
    <row r="21" s="4" customFormat="1" ht="69" customHeight="1" spans="1:8">
      <c r="A21" s="18">
        <f>ROW()-8</f>
        <v>13</v>
      </c>
      <c r="B21" s="19" t="s">
        <v>60</v>
      </c>
      <c r="C21" s="19" t="s">
        <v>61</v>
      </c>
      <c r="D21" s="19" t="s">
        <v>35</v>
      </c>
      <c r="E21" s="32" t="s">
        <v>62</v>
      </c>
      <c r="F21" s="32" t="s">
        <v>63</v>
      </c>
      <c r="G21" s="33">
        <v>6.720366</v>
      </c>
      <c r="H21" s="31"/>
    </row>
    <row r="22" s="4" customFormat="1" ht="35" customHeight="1" spans="1:8">
      <c r="A22" s="20" t="s">
        <v>64</v>
      </c>
      <c r="B22" s="21"/>
      <c r="C22" s="21"/>
      <c r="D22" s="21"/>
      <c r="E22" s="21"/>
      <c r="F22" s="21"/>
      <c r="G22" s="36"/>
      <c r="H22" s="31"/>
    </row>
    <row r="23" s="4" customFormat="1" ht="99" customHeight="1" spans="1:8">
      <c r="A23" s="22">
        <f>ROW()-9</f>
        <v>14</v>
      </c>
      <c r="B23" s="19" t="s">
        <v>65</v>
      </c>
      <c r="C23" s="19" t="s">
        <v>66</v>
      </c>
      <c r="D23" s="19" t="s">
        <v>13</v>
      </c>
      <c r="E23" s="32" t="s">
        <v>67</v>
      </c>
      <c r="F23" s="32" t="s">
        <v>68</v>
      </c>
      <c r="G23" s="33">
        <v>19.808023</v>
      </c>
      <c r="H23" s="31"/>
    </row>
    <row r="24" s="4" customFormat="1" ht="51" customHeight="1" spans="1:8">
      <c r="A24" s="22">
        <f>ROW()-9</f>
        <v>15</v>
      </c>
      <c r="B24" s="19" t="s">
        <v>69</v>
      </c>
      <c r="C24" s="19" t="s">
        <v>70</v>
      </c>
      <c r="D24" s="19" t="s">
        <v>53</v>
      </c>
      <c r="E24" s="32" t="s">
        <v>71</v>
      </c>
      <c r="F24" s="32" t="s">
        <v>72</v>
      </c>
      <c r="G24" s="33">
        <v>3.888113</v>
      </c>
      <c r="H24" s="31"/>
    </row>
    <row r="25" s="2" customFormat="1" ht="30" customHeight="1" spans="1:8">
      <c r="A25" s="12" t="s">
        <v>73</v>
      </c>
      <c r="B25" s="13"/>
      <c r="C25" s="13"/>
      <c r="D25" s="13"/>
      <c r="E25" s="13"/>
      <c r="F25" s="37"/>
      <c r="G25" s="38">
        <f>G24+G23+G21+G20+G19+G18+G17+G15+G14+G12+G11+G10+G9+G7+G6</f>
        <v>478.698328</v>
      </c>
      <c r="H25"/>
    </row>
  </sheetData>
  <autoFilter ref="A4:H25">
    <extLst/>
  </autoFilter>
  <mergeCells count="7">
    <mergeCell ref="A2:G2"/>
    <mergeCell ref="A5:G5"/>
    <mergeCell ref="A8:G8"/>
    <mergeCell ref="A13:G13"/>
    <mergeCell ref="A16:G16"/>
    <mergeCell ref="A22:G22"/>
    <mergeCell ref="A25:F25"/>
  </mergeCells>
  <printOptions horizontalCentered="1" verticalCentered="1"/>
  <pageMargins left="0.156944444444444" right="0.156944444444444" top="0.393055555555556" bottom="0.432638888888889" header="0.0388888888888889" footer="0.156944444444444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whshuang</dc:creator>
  <cp:lastModifiedBy>c</cp:lastModifiedBy>
  <dcterms:created xsi:type="dcterms:W3CDTF">2024-04-01T06:30:00Z</dcterms:created>
  <dcterms:modified xsi:type="dcterms:W3CDTF">2026-10-26T14:46:17Z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F3FEDE90748A3E2DC71ED86A5DAF144D</vt:lpwstr>
  </property>
</Properties>
</file>